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81" windowWidth="11163" windowHeight="6013" tabRatio="598" activeTab="0"/>
  </bookViews>
  <sheets>
    <sheet name="10952-01-02-2" sheetId="1" r:id="rId1"/>
    <sheet name="01-01編製說明" sheetId="2" r:id="rId2"/>
    <sheet name="CIBSR10065" sheetId="3" r:id="rId3"/>
    <sheet name="10952-01-04-2" sheetId="4" r:id="rId4"/>
    <sheet name="01-09編製說明" sheetId="5" r:id="rId5"/>
  </sheets>
  <definedNames>
    <definedName name="_xlnm.Print_Area" localSheetId="0">'10952-01-02-2'!$A$1:$HW$30</definedName>
  </definedNames>
  <calcPr fullCalcOnLoad="1"/>
</workbook>
</file>

<file path=xl/sharedStrings.xml><?xml version="1.0" encoding="utf-8"?>
<sst xmlns="http://schemas.openxmlformats.org/spreadsheetml/2006/main" count="875" uniqueCount="302">
  <si>
    <t>　　　　　　　　新北市辦理竊盜、暴力犯罪案件編製說明</t>
  </si>
  <si>
    <t>一、統計範圍及對象：凡在新北市地區境內有構成違反刑法，或其他法律規定犯罪行為者（不包括外國駐華使節人員及其眷屬或其他享有外交豁免權之人），為統計</t>
  </si>
  <si>
    <t>　　　　　　　　　　範圍及對象。</t>
  </si>
  <si>
    <t>　　(三)以每月1日至月底所發生之事實為準。</t>
  </si>
  <si>
    <t>　　(一)發 生 數：各警察機關受理民眾告訴、告發或勤指中心發現之犯罪，在同一期（月、年）內或同類案件發生之總和件數，包括本月以前所未報發生積案，於</t>
  </si>
  <si>
    <t>　　　　　　　　　本月（年）期內偵破件數。</t>
  </si>
  <si>
    <t>　　(四)強制性交：包括「一般強制性交」、「共同強制性交」、「對幼性交」。</t>
  </si>
  <si>
    <t>　　(五)重大恐嚇取財(或得利)：係指行為人已著手槍擊、下毒、縱火、爆炸等手段恐嚇勒索財物(或得利)之謂，並含其他特殊恐嚇取財案件。</t>
  </si>
  <si>
    <t>　　(六)重傷害(含傷害致死)：係指行為人以重傷害之故意傷害他人之身體或健康既遂者，並含傷害致死。</t>
  </si>
  <si>
    <t>　　(一)由本局刑警大隊暨所屬各分局，以及各專業警察單位，依據事實，填報刑案發生、破獲刑案紀錄表，及犯罪嫌疑人紀錄表，送經刑事警察局分類整埋，適時</t>
  </si>
  <si>
    <t>　　　　輸入電腦，按月由本局刑警大隊協調，依原建檔之資料，列印統計表。</t>
  </si>
  <si>
    <t>六、編送對象：本表1式3份，1份送本府主計處，1份送本局統計室，1份自存。</t>
  </si>
  <si>
    <t>其他</t>
  </si>
  <si>
    <t>誣告</t>
  </si>
  <si>
    <t>湮滅證據</t>
  </si>
  <si>
    <t>瀆職</t>
  </si>
  <si>
    <t>脫逃</t>
  </si>
  <si>
    <t>藏匿頂替</t>
  </si>
  <si>
    <t>違反就業服務法</t>
  </si>
  <si>
    <t>總計</t>
  </si>
  <si>
    <t>編製機關</t>
  </si>
  <si>
    <t>發生</t>
  </si>
  <si>
    <t>破獲</t>
  </si>
  <si>
    <t>嫌疑犯</t>
  </si>
  <si>
    <t>主辦統計人員</t>
  </si>
  <si>
    <t>　　範圍及對象。</t>
  </si>
  <si>
    <t>二、統計標準時間：</t>
  </si>
  <si>
    <t>　　(一)發生數：各警察機關受理民眾告訴、告發或勤指中心發現犯罪之時為準。</t>
  </si>
  <si>
    <t>　　(二)破獲數：各警察機關破獲犯罪之時為準。</t>
  </si>
  <si>
    <t>三、分類標準：</t>
  </si>
  <si>
    <t>　　(一)依據「中華民國刑法」及相關法規之規定分類為準，無法歸入表列案類時，一律列入「其他」欄。</t>
  </si>
  <si>
    <t>　　(二)按月別及機關別區分。</t>
  </si>
  <si>
    <t>四、統計科目定義：</t>
  </si>
  <si>
    <t>　　(一)發 生 數：各警察機關受理民眾告訴、告發或勤務中心發現之犯罪，在同一期（月、年）內或同類案件發生之總和件數，包括本期以前所未報發生積案，於</t>
  </si>
  <si>
    <t>　　　　　　　　　本期內偵破件數。</t>
  </si>
  <si>
    <t>　　(二)破 獲 數：係指前款案件，經警察機關偵（調）查破獲，在同一期間（月、年）內或同類案件破獲之總和件數。</t>
  </si>
  <si>
    <t>　　(三)嫌 疑 犯：係經警察機關偵（調）查後，認定涉有犯罪嫌疑，並經移送法辦之人之總數。</t>
  </si>
  <si>
    <t>　　(四)重大竊盜：係指1.失竊總價值50萬元以上竊案。2.竊盜保險箱、櫃內之財物總值10萬元以上之竊案。3.竊盜槍械、軍火、爆裂物，或國防上、交通上、學術</t>
  </si>
  <si>
    <t>　　　　　　　　　上之重要設施、器材。4.被竊人係具外交身份之外籍人員，或來訪之外籍貴賓。5.竊盜重要儀器、文件等影響國家與社會安全情節重大之竊案。</t>
  </si>
  <si>
    <t>　　(五)重傷害（含傷害致死）：係指行為人以重傷害之故意傷害他人之身體或健康既遂者，並含傷害致死。</t>
  </si>
  <si>
    <t>　　(六)一般傷害：係指重傷害（含傷害致死）以外之傷害行為，並含加暴於直系血親尊親屬而未成傷者。</t>
  </si>
  <si>
    <t>　　(七)重大恐嚇取財（或得利）：係指行為人已著手槍擊、下毒、縱火、爆炸等手段恐嚇勒贖財物（或得利）之謂，並含其他特殊恐嚇取財案件。</t>
  </si>
  <si>
    <t>　　(八)一般恐嚇取財（或得利）：係指重大恐嚇取財（或得利）以外之恐嚇取財（或得利）案件。</t>
  </si>
  <si>
    <t>五、資料蒐集方法及編製程序：</t>
  </si>
  <si>
    <t>　　(一)由本局暨所屬各分局，以及各專業警察單位，依據事實，填報刑案發生、破獲刑案紀錄表，及犯罪嫌疑人紀錄表，送經刑事警察局分類整理，適時輸入電腦</t>
  </si>
  <si>
    <t>　　(二)按月由電腦列印刑事案件，送經本局刑警大隊審核無誤再行彙報。</t>
  </si>
  <si>
    <t>妨害風化</t>
  </si>
  <si>
    <t>妨害性自主罪</t>
  </si>
  <si>
    <t>對幼性交</t>
  </si>
  <si>
    <t>性交猥褻</t>
  </si>
  <si>
    <t>內亂</t>
  </si>
  <si>
    <t>重大恐嚇取財</t>
  </si>
  <si>
    <t>恐嚇取財</t>
  </si>
  <si>
    <t>擄人勒贖</t>
  </si>
  <si>
    <t>侵占</t>
  </si>
  <si>
    <t>第四級</t>
  </si>
  <si>
    <t>妨害電腦使用</t>
  </si>
  <si>
    <t>強盜搶奪</t>
  </si>
  <si>
    <t>強盜</t>
  </si>
  <si>
    <t>搶奪</t>
  </si>
  <si>
    <t>違反國家總動員法</t>
  </si>
  <si>
    <t>表　　號</t>
  </si>
  <si>
    <t>填表</t>
  </si>
  <si>
    <t>審核</t>
  </si>
  <si>
    <t>竊盜</t>
  </si>
  <si>
    <t>贓物</t>
  </si>
  <si>
    <t>賭博</t>
  </si>
  <si>
    <t>傷        害</t>
  </si>
  <si>
    <t>詐欺背信</t>
  </si>
  <si>
    <t>妨害自由</t>
  </si>
  <si>
    <t>殺人</t>
  </si>
  <si>
    <t>駕駛過失</t>
  </si>
  <si>
    <t>妨害婚姻及家庭</t>
  </si>
  <si>
    <t>偽造文書印文</t>
  </si>
  <si>
    <t>毀棄損壞</t>
  </si>
  <si>
    <t>妨害公務</t>
  </si>
  <si>
    <t>違反著作權法</t>
  </si>
  <si>
    <t>違反商標法</t>
  </si>
  <si>
    <t>偽造有價證券</t>
  </si>
  <si>
    <t>妨害秩序</t>
  </si>
  <si>
    <t>違反藥事法</t>
  </si>
  <si>
    <t>違反森林法</t>
  </si>
  <si>
    <t>公共危險</t>
  </si>
  <si>
    <t>侵害墳墓屍體</t>
  </si>
  <si>
    <t>重利</t>
  </si>
  <si>
    <t>妨害名譽</t>
  </si>
  <si>
    <t>違反選罷法</t>
  </si>
  <si>
    <t>妨害秘密</t>
  </si>
  <si>
    <t>遺棄</t>
  </si>
  <si>
    <t>違反貪污治罪條</t>
  </si>
  <si>
    <t>懲治走私條例</t>
  </si>
  <si>
    <t>妨害兵役</t>
  </si>
  <si>
    <t>偽造貨幣</t>
  </si>
  <si>
    <t>偽造度量衡</t>
  </si>
  <si>
    <t>偽證</t>
  </si>
  <si>
    <t>計</t>
  </si>
  <si>
    <t>普通竊盜</t>
  </si>
  <si>
    <t>汽車竊盜</t>
  </si>
  <si>
    <t>機車竊盜</t>
  </si>
  <si>
    <t>重傷害</t>
  </si>
  <si>
    <t>一般傷害</t>
  </si>
  <si>
    <t>詐欺</t>
  </si>
  <si>
    <t>背信</t>
  </si>
  <si>
    <t>故意殺人</t>
  </si>
  <si>
    <t>過失殺人</t>
  </si>
  <si>
    <t>一般強制性交</t>
  </si>
  <si>
    <t>共同強制性交</t>
  </si>
  <si>
    <t>一般恐嚇取財</t>
  </si>
  <si>
    <t>第一級</t>
  </si>
  <si>
    <t>第二級</t>
  </si>
  <si>
    <t>第三級</t>
  </si>
  <si>
    <t>資料來源：本局刑警大隊，警政署刑事局。</t>
  </si>
  <si>
    <t>公開類</t>
  </si>
  <si>
    <t>違　反　毒　品　危　害　防　制　條　例</t>
  </si>
  <si>
    <t>竊佔</t>
  </si>
  <si>
    <t>違反槍砲彈藥
刀械管制條例</t>
  </si>
  <si>
    <t>總　　　　　　　　計</t>
  </si>
  <si>
    <t>分　　局　　合　　計</t>
  </si>
  <si>
    <t>業務主管人員</t>
  </si>
  <si>
    <t>板橋分局</t>
  </si>
  <si>
    <t>海山分局</t>
  </si>
  <si>
    <t>中和第一分局</t>
  </si>
  <si>
    <t>中和第二分局</t>
  </si>
  <si>
    <t>永和分局</t>
  </si>
  <si>
    <t>三重分局</t>
  </si>
  <si>
    <t>新莊分局</t>
  </si>
  <si>
    <t>土城分局</t>
  </si>
  <si>
    <t>新店分局</t>
  </si>
  <si>
    <t>蘆洲分局</t>
  </si>
  <si>
    <t>三峽分局</t>
  </si>
  <si>
    <t>樹林分局</t>
  </si>
  <si>
    <t>汐止分局</t>
  </si>
  <si>
    <t>淡水分局</t>
  </si>
  <si>
    <t>瑞芳分局</t>
  </si>
  <si>
    <t>金山分局</t>
  </si>
  <si>
    <t>新北市政府警察局</t>
  </si>
  <si>
    <t>　　新北市辦理刑事案件－分局別編製說明</t>
  </si>
  <si>
    <t>一、統計範圍及對象：凡在新北市地區境內有構成違反刑法，或其他法律規定犯罪行為者（不包括外國駐華使節人員及其眷屬或其他享有外交豁免權之人），為統計</t>
  </si>
  <si>
    <t>六、編送對象：本表1式3份，1份送新北市政府主計處，1份送本局統計室，1份自存。</t>
  </si>
  <si>
    <t>　　　　，按月由本局刑警大隊協調，依原建檔之資料，列印「新北市辦理刑事案件」統計表，於每年年終修正該年各月資料後彙編年報。</t>
  </si>
  <si>
    <t>　　(三)以每1月1日至12月底所發生之事實為準。</t>
  </si>
  <si>
    <t>恐嚇取財</t>
  </si>
  <si>
    <t>擄人勒贖</t>
  </si>
  <si>
    <t>重大竊盜</t>
  </si>
  <si>
    <t>普通竊盜</t>
  </si>
  <si>
    <t>汽車竊盜</t>
  </si>
  <si>
    <t>機車竊盜</t>
  </si>
  <si>
    <t>重傷害</t>
  </si>
  <si>
    <t>故意殺人</t>
  </si>
  <si>
    <t>強制性交</t>
  </si>
  <si>
    <t>搶奪</t>
  </si>
  <si>
    <t>合計</t>
  </si>
  <si>
    <t>新北市政府警察局</t>
  </si>
  <si>
    <t>中和分局</t>
  </si>
  <si>
    <t>土城分局</t>
  </si>
  <si>
    <t>三峽分局</t>
  </si>
  <si>
    <t>板橋分局</t>
  </si>
  <si>
    <t>樹林分局</t>
  </si>
  <si>
    <t>三重分局</t>
  </si>
  <si>
    <t>永和分局</t>
  </si>
  <si>
    <t>汐止分局</t>
  </si>
  <si>
    <t>淡水分局</t>
  </si>
  <si>
    <t>新店分局</t>
  </si>
  <si>
    <t>新莊分局</t>
  </si>
  <si>
    <t>瑞芳分局</t>
  </si>
  <si>
    <t>蘆洲分局</t>
  </si>
  <si>
    <t>金山分局</t>
  </si>
  <si>
    <t>海山分局</t>
  </si>
  <si>
    <t>重大竊盜</t>
  </si>
  <si>
    <t>公開類</t>
  </si>
  <si>
    <t>總計</t>
  </si>
  <si>
    <t>竊盜</t>
  </si>
  <si>
    <t>暴力犯罪</t>
  </si>
  <si>
    <t>其他</t>
  </si>
  <si>
    <t>普通竊盜</t>
  </si>
  <si>
    <t>重大竊盜</t>
  </si>
  <si>
    <t>汽車竊盜</t>
  </si>
  <si>
    <t>機車竊盜</t>
  </si>
  <si>
    <t>強盜</t>
  </si>
  <si>
    <t>搶奪</t>
  </si>
  <si>
    <t>故意殺人</t>
  </si>
  <si>
    <t>擄人勒贖</t>
  </si>
  <si>
    <t>重大恐嚇取財</t>
  </si>
  <si>
    <t>強制性交</t>
  </si>
  <si>
    <t>重傷害</t>
  </si>
  <si>
    <t>發生</t>
  </si>
  <si>
    <t>破獲</t>
  </si>
  <si>
    <t>嫌疑犯</t>
  </si>
  <si>
    <t>警察局所屬合計</t>
  </si>
  <si>
    <t>中和第二分局</t>
  </si>
  <si>
    <t>分局合計</t>
  </si>
  <si>
    <t>警察局所屬合計</t>
  </si>
  <si>
    <r>
      <t>警</t>
    </r>
    <r>
      <rPr>
        <sz val="14"/>
        <rFont val="標楷體"/>
        <family val="4"/>
      </rPr>
      <t>察</t>
    </r>
    <r>
      <rPr>
        <sz val="14"/>
        <rFont val="標楷體"/>
        <family val="4"/>
      </rPr>
      <t>局</t>
    </r>
    <r>
      <rPr>
        <sz val="14"/>
        <rFont val="標楷體"/>
        <family val="4"/>
      </rPr>
      <t>所</t>
    </r>
    <r>
      <rPr>
        <sz val="14"/>
        <rFont val="標楷體"/>
        <family val="4"/>
      </rPr>
      <t>屬</t>
    </r>
    <r>
      <rPr>
        <sz val="14"/>
        <rFont val="標楷體"/>
        <family val="4"/>
      </rPr>
      <t>合</t>
    </r>
    <r>
      <rPr>
        <sz val="14"/>
        <rFont val="標楷體"/>
        <family val="4"/>
      </rPr>
      <t>計</t>
    </r>
  </si>
  <si>
    <t>分　局　合　計</t>
  </si>
  <si>
    <t>總　　　　　　計</t>
  </si>
  <si>
    <t>分　局　合　計</t>
  </si>
  <si>
    <t>總　　  　　計</t>
  </si>
  <si>
    <t>總　　　　　計</t>
  </si>
  <si>
    <t>分　局　合　計</t>
  </si>
  <si>
    <t>總計</t>
  </si>
  <si>
    <t>竊盜</t>
  </si>
  <si>
    <t>贓物</t>
  </si>
  <si>
    <t>賭博</t>
  </si>
  <si>
    <t>傷害</t>
  </si>
  <si>
    <t>詐欺背信</t>
  </si>
  <si>
    <t>妨害自由</t>
  </si>
  <si>
    <t>殺人</t>
  </si>
  <si>
    <t>駕駛過失</t>
  </si>
  <si>
    <t>妨害婚姻及家庭</t>
  </si>
  <si>
    <t>妨害風化</t>
  </si>
  <si>
    <t>妨害性自主罪</t>
  </si>
  <si>
    <t>內亂</t>
  </si>
  <si>
    <t>侵占</t>
  </si>
  <si>
    <t>偽造文書印文</t>
  </si>
  <si>
    <t>違反毒品危害防制條例</t>
  </si>
  <si>
    <t>毀棄損壞</t>
  </si>
  <si>
    <t>妨害公務</t>
  </si>
  <si>
    <t>違反著作權法</t>
  </si>
  <si>
    <t>違反商標法</t>
  </si>
  <si>
    <t>妨害電腦使用</t>
  </si>
  <si>
    <t>強盜搶奪</t>
  </si>
  <si>
    <t>竊佔</t>
  </si>
  <si>
    <t>偽造有價證券</t>
  </si>
  <si>
    <t>妨害秩序</t>
  </si>
  <si>
    <t>違反藥事法</t>
  </si>
  <si>
    <t>違反國家總動員法</t>
  </si>
  <si>
    <t>違反森林法</t>
  </si>
  <si>
    <t>公共危險</t>
  </si>
  <si>
    <t>侵害墳墓屍體</t>
  </si>
  <si>
    <t>重利</t>
  </si>
  <si>
    <t>妨害名譽</t>
  </si>
  <si>
    <t>違反選罷法</t>
  </si>
  <si>
    <t>妨害祕密</t>
  </si>
  <si>
    <t>遺棄</t>
  </si>
  <si>
    <t>違反貪污治罪條例</t>
  </si>
  <si>
    <t>懲治走私條例</t>
  </si>
  <si>
    <t>妨害兵役</t>
  </si>
  <si>
    <t>偽造貨幣</t>
  </si>
  <si>
    <t>偽造度量衡</t>
  </si>
  <si>
    <t>偽證</t>
  </si>
  <si>
    <t>誣告</t>
  </si>
  <si>
    <t>湮滅證據</t>
  </si>
  <si>
    <t>瀆職</t>
  </si>
  <si>
    <t>脫逃</t>
  </si>
  <si>
    <t>藏匿頂替</t>
  </si>
  <si>
    <t>違反槍砲彈藥刀械管制條例</t>
  </si>
  <si>
    <t>違反就業服務法</t>
  </si>
  <si>
    <t>其他</t>
  </si>
  <si>
    <t>計</t>
  </si>
  <si>
    <t>一般傷害</t>
  </si>
  <si>
    <t>詐欺</t>
  </si>
  <si>
    <t>背信</t>
  </si>
  <si>
    <t>過失殺人</t>
  </si>
  <si>
    <t>共同強制性交</t>
  </si>
  <si>
    <t>對幼性交</t>
  </si>
  <si>
    <t>性交猥褻</t>
  </si>
  <si>
    <t>重大恐嚇取財</t>
  </si>
  <si>
    <t>一般恐嚇取財</t>
  </si>
  <si>
    <t>第一級毒品</t>
  </si>
  <si>
    <t>第二級毒品</t>
  </si>
  <si>
    <t>第三級毒品</t>
  </si>
  <si>
    <t>第四級毒品</t>
  </si>
  <si>
    <t>強盜</t>
  </si>
  <si>
    <t>發生件數</t>
  </si>
  <si>
    <t>破獲件數</t>
  </si>
  <si>
    <t>到案人數</t>
  </si>
  <si>
    <t>月/年報</t>
  </si>
  <si>
    <t>月/年報</t>
  </si>
  <si>
    <t>月/年報</t>
  </si>
  <si>
    <t>編製(列印)日期：中華民國 105 年 2 月 4 日</t>
  </si>
  <si>
    <t>新北市警察機關受(處)理竊盜及暴力犯罪案件－分局別</t>
  </si>
  <si>
    <t>10952-01-02-2</t>
  </si>
  <si>
    <t>10952-01-02-2</t>
  </si>
  <si>
    <t>新北市警察機關受(處)理刑事案件－分局別</t>
  </si>
  <si>
    <t>新北市警察機關受(處)理刑事案件－分局別（續1）</t>
  </si>
  <si>
    <t>新北市警察機關受(處)理刑事案件－分局別（續2）</t>
  </si>
  <si>
    <t>新北市警察機關受(處)理刑事案件－分局別（續3）</t>
  </si>
  <si>
    <t>新北市警察機關受(處)理刑事案件－分局別（續4）</t>
  </si>
  <si>
    <t>新北市警察機關受(處)理刑事案件－分局別（續5）</t>
  </si>
  <si>
    <t>新北市警察機關受(處)理刑事案件－分局別（續6）</t>
  </si>
  <si>
    <t>新北市警察機關受(處)理刑事案件－分局別（續7）</t>
  </si>
  <si>
    <t>機關首長</t>
  </si>
  <si>
    <t>總計</t>
  </si>
  <si>
    <t>月報：每月終了後15日內編報
年報：於次年4月15日前編報</t>
  </si>
  <si>
    <t>月報：每月終了後15日內編報</t>
  </si>
  <si>
    <t>年報：於次年4月15日前編報</t>
  </si>
  <si>
    <r>
      <rPr>
        <sz val="13"/>
        <rFont val="標楷體"/>
        <family val="4"/>
      </rPr>
      <t>編製機關</t>
    </r>
  </si>
  <si>
    <r>
      <rPr>
        <sz val="13"/>
        <rFont val="標楷體"/>
        <family val="4"/>
      </rPr>
      <t>表　　號</t>
    </r>
  </si>
  <si>
    <t>10952-01-04-2</t>
  </si>
  <si>
    <t>填表</t>
  </si>
  <si>
    <t>審核</t>
  </si>
  <si>
    <t>業務主管人員
主辦統計人員</t>
  </si>
  <si>
    <t>機關首長</t>
  </si>
  <si>
    <t>主辦統計人員</t>
  </si>
  <si>
    <t>月報：每月終了後15日內編報</t>
  </si>
  <si>
    <t>年報：於次年4月15日前編報</t>
  </si>
  <si>
    <t>新北市警察機關受(處)理刑事案件－分局別（續8完）</t>
  </si>
  <si>
    <r>
      <rPr>
        <sz val="13"/>
        <rFont val="標楷體"/>
        <family val="4"/>
      </rPr>
      <t>填表說明：本表編製</t>
    </r>
    <r>
      <rPr>
        <sz val="13"/>
        <rFont val="Times New Roman"/>
        <family val="1"/>
      </rPr>
      <t>1</t>
    </r>
    <r>
      <rPr>
        <sz val="13"/>
        <rFont val="標楷體"/>
        <family val="4"/>
      </rPr>
      <t>式</t>
    </r>
    <r>
      <rPr>
        <sz val="13"/>
        <rFont val="Times New Roman"/>
        <family val="1"/>
      </rPr>
      <t>3</t>
    </r>
    <r>
      <rPr>
        <sz val="13"/>
        <rFont val="標楷體"/>
        <family val="4"/>
      </rPr>
      <t>份，先送統計室會核，並經機關首長核章後，</t>
    </r>
    <r>
      <rPr>
        <sz val="13"/>
        <rFont val="Times New Roman"/>
        <family val="1"/>
      </rPr>
      <t>1</t>
    </r>
    <r>
      <rPr>
        <sz val="13"/>
        <rFont val="標楷體"/>
        <family val="4"/>
      </rPr>
      <t>份送市府主計處，</t>
    </r>
    <r>
      <rPr>
        <sz val="13"/>
        <rFont val="Times New Roman"/>
        <family val="1"/>
      </rPr>
      <t>1</t>
    </r>
    <r>
      <rPr>
        <sz val="13"/>
        <rFont val="標楷體"/>
        <family val="4"/>
      </rPr>
      <t>份送本局統計室，</t>
    </r>
    <r>
      <rPr>
        <sz val="13"/>
        <rFont val="Times New Roman"/>
        <family val="1"/>
      </rPr>
      <t>1</t>
    </r>
    <r>
      <rPr>
        <sz val="13"/>
        <rFont val="標楷體"/>
        <family val="4"/>
      </rPr>
      <t>份自存。</t>
    </r>
  </si>
  <si>
    <t>中華民國  105  年  3 月</t>
  </si>
  <si>
    <t>中華民國  105  年  3 月</t>
  </si>
  <si>
    <t>中華民國105年4月8日編製</t>
  </si>
  <si>
    <t>中華民國105年4月8日編製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</si>
</sst>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0;[Red]0"/>
    <numFmt numFmtId="178" formatCode="#,##0;\-#,##0;\-_-"/>
    <numFmt numFmtId="179" formatCode="#,##0.0000;\-#,##0.0000;&quot;－&quot;"/>
  </numFmts>
  <fonts count="54">
    <font>
      <sz val="12"/>
      <name val="新細明體"/>
      <family val="1"/>
    </font>
    <font>
      <sz val="9"/>
      <name val="新細明體"/>
      <family val="1"/>
    </font>
    <font>
      <sz val="13"/>
      <name val="標楷體"/>
      <family val="4"/>
    </font>
    <font>
      <sz val="12"/>
      <name val="標楷體"/>
      <family val="4"/>
    </font>
    <font>
      <sz val="10"/>
      <name val="標楷體"/>
      <family val="4"/>
    </font>
    <font>
      <b/>
      <sz val="9"/>
      <name val="標楷體"/>
      <family val="4"/>
    </font>
    <font>
      <u val="single"/>
      <sz val="6"/>
      <color indexed="12"/>
      <name val="新細明體"/>
      <family val="1"/>
    </font>
    <font>
      <u val="single"/>
      <sz val="6"/>
      <color indexed="36"/>
      <name val="新細明體"/>
      <family val="1"/>
    </font>
    <font>
      <sz val="20"/>
      <name val="標楷體"/>
      <family val="4"/>
    </font>
    <font>
      <sz val="24"/>
      <name val="標楷體"/>
      <family val="4"/>
    </font>
    <font>
      <sz val="9.25"/>
      <name val="標楷體"/>
      <family val="4"/>
    </font>
    <font>
      <sz val="13.8"/>
      <name val="標楷體"/>
      <family val="4"/>
    </font>
    <font>
      <b/>
      <sz val="12"/>
      <name val="標楷體"/>
      <family val="4"/>
    </font>
    <font>
      <b/>
      <sz val="10"/>
      <name val="標楷體"/>
      <family val="4"/>
    </font>
    <font>
      <sz val="9"/>
      <name val="標楷體"/>
      <family val="4"/>
    </font>
    <font>
      <b/>
      <sz val="13"/>
      <name val="標楷體"/>
      <family val="4"/>
    </font>
    <font>
      <sz val="14"/>
      <name val="標楷體"/>
      <family val="4"/>
    </font>
    <font>
      <sz val="13"/>
      <color indexed="55"/>
      <name val="標楷體"/>
      <family val="4"/>
    </font>
    <font>
      <sz val="13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41" fillId="21" borderId="0" applyNumberFormat="0" applyBorder="0" applyAlignment="0" applyProtection="0"/>
    <xf numFmtId="9" fontId="0" fillId="0" borderId="0" applyFont="0" applyFill="0" applyBorder="0" applyAlignment="0" applyProtection="0"/>
    <xf numFmtId="0" fontId="4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232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centerContinuous"/>
    </xf>
    <xf numFmtId="0" fontId="3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vertical="top"/>
    </xf>
    <xf numFmtId="0" fontId="3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0" fontId="3" fillId="0" borderId="0" xfId="0" applyFont="1" applyAlignment="1">
      <alignment/>
    </xf>
    <xf numFmtId="0" fontId="2" fillId="0" borderId="15" xfId="0" applyFont="1" applyBorder="1" applyAlignment="1">
      <alignment horizontal="distributed"/>
    </xf>
    <xf numFmtId="0" fontId="2" fillId="0" borderId="10" xfId="0" applyFont="1" applyBorder="1" applyAlignment="1">
      <alignment horizontal="distributed"/>
    </xf>
    <xf numFmtId="0" fontId="9" fillId="0" borderId="0" xfId="0" applyFont="1" applyBorder="1" applyAlignment="1">
      <alignment vertical="top"/>
    </xf>
    <xf numFmtId="0" fontId="3" fillId="0" borderId="16" xfId="0" applyFont="1" applyBorder="1" applyAlignment="1">
      <alignment horizontal="center" vertical="distributed" textRotation="255"/>
    </xf>
    <xf numFmtId="0" fontId="3" fillId="0" borderId="11" xfId="0" applyFont="1" applyBorder="1" applyAlignment="1">
      <alignment horizontal="center" vertical="distributed" textRotation="255"/>
    </xf>
    <xf numFmtId="0" fontId="4" fillId="0" borderId="11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distributed" textRotation="255"/>
    </xf>
    <xf numFmtId="0" fontId="8" fillId="0" borderId="0" xfId="0" applyFont="1" applyBorder="1" applyAlignment="1">
      <alignment horizontal="centerContinuous" vertical="top"/>
    </xf>
    <xf numFmtId="0" fontId="2" fillId="0" borderId="17" xfId="0" applyFont="1" applyBorder="1" applyAlignment="1">
      <alignment horizontal="distributed"/>
    </xf>
    <xf numFmtId="0" fontId="2" fillId="0" borderId="18" xfId="0" applyFont="1" applyBorder="1" applyAlignment="1">
      <alignment horizontal="distributed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4" fillId="0" borderId="21" xfId="0" applyFont="1" applyBorder="1" applyAlignment="1">
      <alignment horizontal="center" vertical="center" textRotation="255"/>
    </xf>
    <xf numFmtId="0" fontId="3" fillId="0" borderId="22" xfId="33" applyFont="1" applyBorder="1" applyAlignment="1">
      <alignment horizontal="justify" vertical="center"/>
      <protection/>
    </xf>
    <xf numFmtId="0" fontId="3" fillId="0" borderId="23" xfId="33" applyFont="1" applyBorder="1" applyAlignment="1">
      <alignment horizontal="justify" vertical="center"/>
      <protection/>
    </xf>
    <xf numFmtId="179" fontId="11" fillId="0" borderId="23" xfId="0" applyNumberFormat="1" applyFont="1" applyBorder="1" applyAlignment="1">
      <alignment horizontal="left" vertical="center"/>
    </xf>
    <xf numFmtId="0" fontId="0" fillId="0" borderId="10" xfId="0" applyBorder="1" applyAlignment="1">
      <alignment horizontal="right" vertical="center"/>
    </xf>
    <xf numFmtId="0" fontId="2" fillId="0" borderId="18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22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3" fillId="0" borderId="0" xfId="0" applyFont="1" applyFill="1" applyAlignment="1">
      <alignment/>
    </xf>
    <xf numFmtId="0" fontId="4" fillId="0" borderId="25" xfId="0" applyFont="1" applyFill="1" applyBorder="1" applyAlignment="1">
      <alignment horizontal="center" vertical="distributed" textRotation="255"/>
    </xf>
    <xf numFmtId="0" fontId="4" fillId="0" borderId="11" xfId="0" applyFont="1" applyFill="1" applyBorder="1" applyAlignment="1">
      <alignment horizontal="center" vertical="distributed" textRotation="255"/>
    </xf>
    <xf numFmtId="0" fontId="14" fillId="0" borderId="11" xfId="0" applyFont="1" applyFill="1" applyBorder="1" applyAlignment="1">
      <alignment horizontal="center" vertical="center" textRotation="255"/>
    </xf>
    <xf numFmtId="0" fontId="14" fillId="0" borderId="21" xfId="0" applyFont="1" applyFill="1" applyBorder="1" applyAlignment="1">
      <alignment horizontal="center" vertical="center" textRotation="255"/>
    </xf>
    <xf numFmtId="0" fontId="8" fillId="0" borderId="0" xfId="0" applyFont="1" applyAlignment="1">
      <alignment horizontal="centerContinuous" vertical="top"/>
    </xf>
    <xf numFmtId="0" fontId="2" fillId="0" borderId="22" xfId="0" applyFont="1" applyBorder="1" applyAlignment="1">
      <alignment horizontal="distributed" vertical="center"/>
    </xf>
    <xf numFmtId="0" fontId="2" fillId="0" borderId="26" xfId="0" applyFont="1" applyBorder="1" applyAlignment="1">
      <alignment horizontal="distributed" vertical="center"/>
    </xf>
    <xf numFmtId="0" fontId="15" fillId="0" borderId="22" xfId="0" applyFont="1" applyBorder="1" applyAlignment="1">
      <alignment horizontal="distributed" vertical="distributed"/>
    </xf>
    <xf numFmtId="0" fontId="15" fillId="0" borderId="27" xfId="0" applyFont="1" applyBorder="1" applyAlignment="1">
      <alignment horizontal="distributed" vertical="distributed"/>
    </xf>
    <xf numFmtId="179" fontId="2" fillId="0" borderId="23" xfId="0" applyNumberFormat="1" applyFont="1" applyBorder="1" applyAlignment="1">
      <alignment horizontal="left" vertical="center"/>
    </xf>
    <xf numFmtId="0" fontId="2" fillId="0" borderId="23" xfId="33" applyFont="1" applyBorder="1" applyAlignment="1">
      <alignment horizontal="justify" vertical="center"/>
      <protection/>
    </xf>
    <xf numFmtId="179" fontId="2" fillId="0" borderId="26" xfId="0" applyNumberFormat="1" applyFont="1" applyBorder="1" applyAlignment="1">
      <alignment horizontal="left" vertical="center"/>
    </xf>
    <xf numFmtId="179" fontId="12" fillId="0" borderId="28" xfId="0" applyNumberFormat="1" applyFont="1" applyBorder="1" applyAlignment="1">
      <alignment horizontal="left" vertical="center"/>
    </xf>
    <xf numFmtId="179" fontId="11" fillId="0" borderId="24" xfId="0" applyNumberFormat="1" applyFont="1" applyBorder="1" applyAlignment="1">
      <alignment horizontal="distributed" vertical="distributed"/>
    </xf>
    <xf numFmtId="179" fontId="3" fillId="0" borderId="24" xfId="0" applyNumberFormat="1" applyFont="1" applyBorder="1" applyAlignment="1">
      <alignment horizontal="distributed" vertical="center"/>
    </xf>
    <xf numFmtId="179" fontId="11" fillId="0" borderId="24" xfId="0" applyNumberFormat="1" applyFont="1" applyBorder="1" applyAlignment="1">
      <alignment horizontal="distributed" vertical="center"/>
    </xf>
    <xf numFmtId="179" fontId="16" fillId="0" borderId="24" xfId="0" applyNumberFormat="1" applyFont="1" applyBorder="1" applyAlignment="1">
      <alignment horizontal="distributed" vertical="center"/>
    </xf>
    <xf numFmtId="179" fontId="2" fillId="0" borderId="24" xfId="0" applyNumberFormat="1" applyFont="1" applyBorder="1" applyAlignment="1">
      <alignment horizontal="distributed" vertical="center"/>
    </xf>
    <xf numFmtId="0" fontId="16" fillId="0" borderId="24" xfId="33" applyFont="1" applyBorder="1" applyAlignment="1">
      <alignment horizontal="distributed" vertical="center"/>
      <protection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16" fillId="0" borderId="22" xfId="33" applyFont="1" applyBorder="1" applyAlignment="1">
      <alignment horizontal="distributed" vertical="center"/>
      <protection/>
    </xf>
    <xf numFmtId="0" fontId="16" fillId="0" borderId="23" xfId="33" applyFont="1" applyBorder="1" applyAlignment="1">
      <alignment horizontal="distributed" vertical="center"/>
      <protection/>
    </xf>
    <xf numFmtId="178" fontId="3" fillId="0" borderId="29" xfId="0" applyNumberFormat="1" applyFont="1" applyBorder="1" applyAlignment="1">
      <alignment vertical="center" shrinkToFit="1"/>
    </xf>
    <xf numFmtId="178" fontId="3" fillId="0" borderId="10" xfId="0" applyNumberFormat="1" applyFont="1" applyBorder="1" applyAlignment="1">
      <alignment vertical="center" shrinkToFit="1"/>
    </xf>
    <xf numFmtId="178" fontId="3" fillId="0" borderId="30" xfId="0" applyNumberFormat="1" applyFont="1" applyBorder="1" applyAlignment="1">
      <alignment vertical="center" shrinkToFit="1"/>
    </xf>
    <xf numFmtId="178" fontId="3" fillId="0" borderId="25" xfId="0" applyNumberFormat="1" applyFont="1" applyBorder="1" applyAlignment="1">
      <alignment vertical="center" shrinkToFit="1"/>
    </xf>
    <xf numFmtId="178" fontId="3" fillId="0" borderId="11" xfId="0" applyNumberFormat="1" applyFont="1" applyBorder="1" applyAlignment="1">
      <alignment vertical="center" shrinkToFit="1"/>
    </xf>
    <xf numFmtId="178" fontId="3" fillId="0" borderId="21" xfId="0" applyNumberFormat="1" applyFont="1" applyBorder="1" applyAlignment="1">
      <alignment vertical="center" shrinkToFit="1"/>
    </xf>
    <xf numFmtId="178" fontId="3" fillId="0" borderId="31" xfId="0" applyNumberFormat="1" applyFont="1" applyBorder="1" applyAlignment="1">
      <alignment vertical="center" shrinkToFit="1"/>
    </xf>
    <xf numFmtId="178" fontId="3" fillId="0" borderId="32" xfId="0" applyNumberFormat="1" applyFont="1" applyBorder="1" applyAlignment="1">
      <alignment vertical="center" shrinkToFit="1"/>
    </xf>
    <xf numFmtId="178" fontId="3" fillId="0" borderId="18" xfId="0" applyNumberFormat="1" applyFont="1" applyBorder="1" applyAlignment="1">
      <alignment vertical="center" shrinkToFit="1"/>
    </xf>
    <xf numFmtId="178" fontId="3" fillId="0" borderId="33" xfId="0" applyNumberFormat="1" applyFont="1" applyBorder="1" applyAlignment="1">
      <alignment vertical="center" shrinkToFit="1"/>
    </xf>
    <xf numFmtId="178" fontId="3" fillId="0" borderId="16" xfId="0" applyNumberFormat="1" applyFont="1" applyBorder="1" applyAlignment="1">
      <alignment vertical="center" shrinkToFit="1"/>
    </xf>
    <xf numFmtId="0" fontId="0" fillId="0" borderId="10" xfId="0" applyFont="1" applyBorder="1" applyAlignment="1">
      <alignment vertical="center" shrinkToFit="1"/>
    </xf>
    <xf numFmtId="0" fontId="0" fillId="0" borderId="18" xfId="0" applyFont="1" applyBorder="1" applyAlignment="1">
      <alignment vertical="center" shrinkToFit="1"/>
    </xf>
    <xf numFmtId="0" fontId="0" fillId="0" borderId="16" xfId="0" applyFont="1" applyBorder="1" applyAlignment="1">
      <alignment vertical="center" shrinkToFit="1"/>
    </xf>
    <xf numFmtId="0" fontId="0" fillId="0" borderId="11" xfId="0" applyFont="1" applyBorder="1" applyAlignment="1">
      <alignment vertical="center" shrinkToFit="1"/>
    </xf>
    <xf numFmtId="178" fontId="3" fillId="0" borderId="34" xfId="0" applyNumberFormat="1" applyFont="1" applyBorder="1" applyAlignment="1">
      <alignment vertical="center" shrinkToFit="1"/>
    </xf>
    <xf numFmtId="178" fontId="3" fillId="0" borderId="35" xfId="0" applyNumberFormat="1" applyFont="1" applyBorder="1" applyAlignment="1">
      <alignment vertical="center" shrinkToFit="1"/>
    </xf>
    <xf numFmtId="178" fontId="3" fillId="0" borderId="36" xfId="0" applyNumberFormat="1" applyFont="1" applyBorder="1" applyAlignment="1">
      <alignment vertical="center" shrinkToFit="1"/>
    </xf>
    <xf numFmtId="0" fontId="17" fillId="0" borderId="0" xfId="0" applyFont="1" applyAlignment="1">
      <alignment horizontal="left" vertical="center"/>
    </xf>
    <xf numFmtId="0" fontId="2" fillId="33" borderId="0" xfId="0" applyFont="1" applyFill="1" applyAlignment="1" applyProtection="1">
      <alignment horizontal="right" vertical="center"/>
      <protection locked="0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37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8" xfId="0" applyBorder="1" applyAlignment="1">
      <alignment horizontal="right" vertical="center"/>
    </xf>
    <xf numFmtId="0" fontId="0" fillId="0" borderId="39" xfId="0" applyBorder="1" applyAlignment="1">
      <alignment horizontal="right" vertical="center"/>
    </xf>
    <xf numFmtId="0" fontId="0" fillId="0" borderId="40" xfId="0" applyBorder="1" applyAlignment="1">
      <alignment horizontal="right" vertical="center"/>
    </xf>
    <xf numFmtId="0" fontId="3" fillId="0" borderId="41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42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2" fillId="0" borderId="14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6" xfId="0" applyFont="1" applyBorder="1" applyAlignment="1">
      <alignment/>
    </xf>
    <xf numFmtId="0" fontId="2" fillId="34" borderId="0" xfId="0" applyFont="1" applyFill="1" applyAlignment="1">
      <alignment horizontal="left" vertical="center"/>
    </xf>
    <xf numFmtId="0" fontId="3" fillId="34" borderId="0" xfId="0" applyFont="1" applyFill="1" applyAlignment="1">
      <alignment/>
    </xf>
    <xf numFmtId="0" fontId="16" fillId="0" borderId="14" xfId="0" applyFont="1" applyBorder="1" applyAlignment="1">
      <alignment vertical="top" wrapText="1"/>
    </xf>
    <xf numFmtId="0" fontId="16" fillId="0" borderId="0" xfId="0" applyFont="1" applyAlignment="1">
      <alignment/>
    </xf>
    <xf numFmtId="0" fontId="16" fillId="0" borderId="0" xfId="0" applyFont="1" applyAlignment="1">
      <alignment horizontal="left" vertical="center"/>
    </xf>
    <xf numFmtId="0" fontId="16" fillId="0" borderId="14" xfId="0" applyFont="1" applyBorder="1" applyAlignment="1">
      <alignment vertical="top"/>
    </xf>
    <xf numFmtId="0" fontId="16" fillId="0" borderId="0" xfId="0" applyFont="1" applyBorder="1" applyAlignment="1">
      <alignment/>
    </xf>
    <xf numFmtId="0" fontId="16" fillId="10" borderId="0" xfId="0" applyFont="1" applyFill="1" applyBorder="1" applyAlignment="1">
      <alignment/>
    </xf>
    <xf numFmtId="0" fontId="16" fillId="10" borderId="0" xfId="0" applyFont="1" applyFill="1" applyBorder="1" applyAlignment="1">
      <alignment vertical="top"/>
    </xf>
    <xf numFmtId="0" fontId="16" fillId="10" borderId="14" xfId="0" applyFont="1" applyFill="1" applyBorder="1" applyAlignment="1">
      <alignment horizontal="center"/>
    </xf>
    <xf numFmtId="0" fontId="3" fillId="10" borderId="0" xfId="0" applyFont="1" applyFill="1" applyAlignment="1">
      <alignment/>
    </xf>
    <xf numFmtId="0" fontId="16" fillId="10" borderId="14" xfId="0" applyFont="1" applyFill="1" applyBorder="1" applyAlignment="1" applyProtection="1">
      <alignment horizontal="right" vertical="top"/>
      <protection locked="0"/>
    </xf>
    <xf numFmtId="0" fontId="3" fillId="0" borderId="44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45" xfId="0" applyFont="1" applyBorder="1" applyAlignment="1">
      <alignment wrapText="1"/>
    </xf>
    <xf numFmtId="0" fontId="3" fillId="0" borderId="42" xfId="0" applyFont="1" applyBorder="1" applyAlignment="1">
      <alignment/>
    </xf>
    <xf numFmtId="0" fontId="2" fillId="0" borderId="12" xfId="0" applyFont="1" applyBorder="1" applyAlignment="1">
      <alignment wrapText="1"/>
    </xf>
    <xf numFmtId="0" fontId="2" fillId="0" borderId="36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43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36" xfId="0" applyFont="1" applyBorder="1" applyAlignment="1">
      <alignment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 applyProtection="1">
      <alignment horizontal="right"/>
      <protection locked="0"/>
    </xf>
    <xf numFmtId="0" fontId="18" fillId="10" borderId="0" xfId="0" applyFont="1" applyFill="1" applyAlignment="1">
      <alignment horizontal="left" vertical="center"/>
    </xf>
    <xf numFmtId="0" fontId="18" fillId="10" borderId="0" xfId="0" applyFont="1" applyFill="1" applyBorder="1" applyAlignment="1">
      <alignment horizontal="left"/>
    </xf>
    <xf numFmtId="0" fontId="18" fillId="10" borderId="0" xfId="0" applyFont="1" applyFill="1" applyAlignment="1">
      <alignment/>
    </xf>
    <xf numFmtId="0" fontId="2" fillId="10" borderId="0" xfId="0" applyFont="1" applyFill="1" applyAlignment="1">
      <alignment/>
    </xf>
    <xf numFmtId="0" fontId="18" fillId="0" borderId="0" xfId="0" applyFont="1" applyAlignment="1">
      <alignment horizontal="left" vertical="center"/>
    </xf>
    <xf numFmtId="0" fontId="9" fillId="0" borderId="41" xfId="0" applyFont="1" applyBorder="1" applyAlignment="1">
      <alignment horizontal="center" vertical="top"/>
    </xf>
    <xf numFmtId="0" fontId="9" fillId="0" borderId="14" xfId="0" applyFont="1" applyBorder="1" applyAlignment="1">
      <alignment horizontal="center" vertical="top"/>
    </xf>
    <xf numFmtId="0" fontId="9" fillId="0" borderId="43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0" borderId="15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3" fillId="0" borderId="47" xfId="0" applyFont="1" applyBorder="1" applyAlignment="1">
      <alignment horizontal="distributed" vertical="center"/>
    </xf>
    <xf numFmtId="0" fontId="3" fillId="0" borderId="30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2" fillId="33" borderId="42" xfId="0" applyFont="1" applyFill="1" applyBorder="1" applyAlignment="1" applyProtection="1">
      <alignment horizontal="center"/>
      <protection locked="0"/>
    </xf>
    <xf numFmtId="0" fontId="2" fillId="33" borderId="12" xfId="0" applyFont="1" applyFill="1" applyBorder="1" applyAlignment="1" applyProtection="1">
      <alignment horizontal="center"/>
      <protection locked="0"/>
    </xf>
    <xf numFmtId="0" fontId="2" fillId="33" borderId="36" xfId="0" applyFont="1" applyFill="1" applyBorder="1" applyAlignment="1" applyProtection="1">
      <alignment horizontal="center"/>
      <protection locked="0"/>
    </xf>
    <xf numFmtId="0" fontId="2" fillId="0" borderId="4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3" fillId="0" borderId="15" xfId="0" applyFont="1" applyBorder="1" applyAlignment="1">
      <alignment horizontal="distributed" vertical="center"/>
    </xf>
    <xf numFmtId="0" fontId="3" fillId="0" borderId="47" xfId="0" applyFont="1" applyBorder="1" applyAlignment="1">
      <alignment horizontal="distributed" vertical="center"/>
    </xf>
    <xf numFmtId="0" fontId="3" fillId="0" borderId="30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/>
    </xf>
    <xf numFmtId="0" fontId="2" fillId="0" borderId="26" xfId="0" applyFont="1" applyBorder="1" applyAlignment="1">
      <alignment horizontal="center" vertical="center"/>
    </xf>
    <xf numFmtId="0" fontId="2" fillId="0" borderId="15" xfId="0" applyFont="1" applyBorder="1" applyAlignment="1">
      <alignment horizontal="distributed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2" fillId="0" borderId="19" xfId="0" applyFont="1" applyBorder="1" applyAlignment="1">
      <alignment horizontal="distributed" vertical="center"/>
    </xf>
    <xf numFmtId="0" fontId="2" fillId="0" borderId="46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10" fillId="0" borderId="14" xfId="0" applyFont="1" applyBorder="1" applyAlignment="1">
      <alignment horizontal="center" vertical="top"/>
    </xf>
    <xf numFmtId="0" fontId="2" fillId="0" borderId="41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43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 wrapText="1"/>
    </xf>
    <xf numFmtId="0" fontId="3" fillId="0" borderId="15" xfId="0" applyFont="1" applyBorder="1" applyAlignment="1">
      <alignment horizontal="distributed"/>
    </xf>
    <xf numFmtId="0" fontId="0" fillId="0" borderId="1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38" xfId="0" applyBorder="1" applyAlignment="1">
      <alignment horizontal="right" vertical="center"/>
    </xf>
    <xf numFmtId="0" fontId="0" fillId="0" borderId="39" xfId="0" applyBorder="1" applyAlignment="1">
      <alignment horizontal="right" vertical="center"/>
    </xf>
    <xf numFmtId="0" fontId="0" fillId="0" borderId="51" xfId="0" applyBorder="1" applyAlignment="1">
      <alignment horizontal="right" vertical="center"/>
    </xf>
    <xf numFmtId="0" fontId="3" fillId="0" borderId="52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43" xfId="0" applyFont="1" applyBorder="1" applyAlignment="1">
      <alignment horizontal="distributed" vertical="center"/>
    </xf>
    <xf numFmtId="0" fontId="3" fillId="0" borderId="51" xfId="0" applyFont="1" applyBorder="1" applyAlignment="1">
      <alignment horizontal="distributed" vertical="center"/>
    </xf>
    <xf numFmtId="0" fontId="3" fillId="0" borderId="53" xfId="0" applyFont="1" applyBorder="1" applyAlignment="1">
      <alignment horizontal="distributed" vertical="center"/>
    </xf>
    <xf numFmtId="0" fontId="3" fillId="0" borderId="32" xfId="0" applyFont="1" applyBorder="1" applyAlignment="1">
      <alignment horizontal="distributed" vertical="center"/>
    </xf>
    <xf numFmtId="0" fontId="4" fillId="0" borderId="40" xfId="0" applyFont="1" applyFill="1" applyBorder="1" applyAlignment="1">
      <alignment horizontal="distributed" vertical="center"/>
    </xf>
    <xf numFmtId="0" fontId="4" fillId="0" borderId="48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54" xfId="0" applyFont="1" applyBorder="1" applyAlignment="1">
      <alignment horizontal="distributed" vertical="center"/>
    </xf>
    <xf numFmtId="0" fontId="4" fillId="0" borderId="55" xfId="0" applyFont="1" applyBorder="1" applyAlignment="1">
      <alignment horizontal="distributed" vertical="center"/>
    </xf>
    <xf numFmtId="0" fontId="13" fillId="0" borderId="40" xfId="0" applyFont="1" applyFill="1" applyBorder="1" applyAlignment="1">
      <alignment horizontal="distributed" vertical="center"/>
    </xf>
    <xf numFmtId="0" fontId="13" fillId="0" borderId="48" xfId="0" applyFont="1" applyFill="1" applyBorder="1" applyAlignment="1">
      <alignment horizontal="distributed" vertical="center"/>
    </xf>
    <xf numFmtId="0" fontId="13" fillId="0" borderId="18" xfId="0" applyFont="1" applyFill="1" applyBorder="1" applyAlignment="1">
      <alignment horizontal="distributed" vertical="center"/>
    </xf>
    <xf numFmtId="0" fontId="18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2" fillId="33" borderId="42" xfId="0" applyFont="1" applyFill="1" applyBorder="1" applyAlignment="1" applyProtection="1">
      <alignment horizontal="center" vertical="center"/>
      <protection locked="0"/>
    </xf>
    <xf numFmtId="0" fontId="2" fillId="33" borderId="12" xfId="0" applyFont="1" applyFill="1" applyBorder="1" applyAlignment="1" applyProtection="1">
      <alignment horizontal="center" vertical="center"/>
      <protection locked="0"/>
    </xf>
    <xf numFmtId="0" fontId="2" fillId="0" borderId="44" xfId="0" applyFont="1" applyBorder="1" applyAlignment="1">
      <alignment horizontal="center" vertical="center"/>
    </xf>
    <xf numFmtId="0" fontId="12" fillId="0" borderId="41" xfId="0" applyFont="1" applyBorder="1" applyAlignment="1">
      <alignment horizontal="distributed" vertical="center"/>
    </xf>
    <xf numFmtId="0" fontId="12" fillId="0" borderId="14" xfId="0" applyFont="1" applyBorder="1" applyAlignment="1">
      <alignment horizontal="distributed" vertical="center"/>
    </xf>
    <xf numFmtId="0" fontId="12" fillId="0" borderId="56" xfId="0" applyFont="1" applyBorder="1" applyAlignment="1">
      <alignment horizontal="distributed" vertical="center"/>
    </xf>
    <xf numFmtId="0" fontId="12" fillId="0" borderId="57" xfId="0" applyFont="1" applyBorder="1" applyAlignment="1">
      <alignment horizontal="distributed" vertical="center"/>
    </xf>
    <xf numFmtId="0" fontId="12" fillId="0" borderId="53" xfId="0" applyFont="1" applyBorder="1" applyAlignment="1">
      <alignment horizontal="distributed" vertical="center"/>
    </xf>
    <xf numFmtId="0" fontId="12" fillId="0" borderId="31" xfId="0" applyFont="1" applyBorder="1" applyAlignment="1">
      <alignment horizontal="distributed" vertical="center"/>
    </xf>
    <xf numFmtId="0" fontId="16" fillId="0" borderId="0" xfId="0" applyFont="1" applyAlignment="1">
      <alignment horizontal="center" vertical="center"/>
    </xf>
    <xf numFmtId="0" fontId="16" fillId="0" borderId="14" xfId="0" applyFont="1" applyBorder="1" applyAlignment="1">
      <alignment horizontal="right" vertical="top" wrapText="1"/>
    </xf>
    <xf numFmtId="0" fontId="16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distributed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93年公務統計方案-11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228600</xdr:colOff>
      <xdr:row>0</xdr:row>
      <xdr:rowOff>0</xdr:rowOff>
    </xdr:from>
    <xdr:to>
      <xdr:col>27</xdr:col>
      <xdr:colOff>342900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3696950" y="0"/>
          <a:ext cx="3038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　　　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</a:p>
      </xdr:txBody>
    </xdr:sp>
    <xdr:clientData/>
  </xdr:twoCellAnchor>
  <xdr:twoCellAnchor>
    <xdr:from>
      <xdr:col>29</xdr:col>
      <xdr:colOff>333375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7735550" y="0"/>
          <a:ext cx="2190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　　　發生數：件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單位：破獲數：件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　　　嫌疑犯：人</a:t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63</xdr:col>
      <xdr:colOff>9525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4966275" y="0"/>
          <a:ext cx="1019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　　　發生數：件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單位：破獲數：件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　　　嫌疑犯：人</a:t>
          </a:r>
        </a:p>
      </xdr:txBody>
    </xdr:sp>
    <xdr:clientData/>
  </xdr:twoCellAnchor>
  <xdr:twoCellAnchor>
    <xdr:from>
      <xdr:col>92</xdr:col>
      <xdr:colOff>504825</xdr:colOff>
      <xdr:row>0</xdr:row>
      <xdr:rowOff>0</xdr:rowOff>
    </xdr:from>
    <xdr:to>
      <xdr:col>95</xdr:col>
      <xdr:colOff>476250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52454175" y="0"/>
          <a:ext cx="1485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　　　發生數：件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單位：破獲數：件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　　　嫌疑犯：人</a:t>
          </a:r>
        </a:p>
      </xdr:txBody>
    </xdr:sp>
    <xdr:clientData/>
  </xdr:twoCellAnchor>
  <xdr:twoCellAnchor>
    <xdr:from>
      <xdr:col>123</xdr:col>
      <xdr:colOff>238125</xdr:colOff>
      <xdr:row>0</xdr:row>
      <xdr:rowOff>0</xdr:rowOff>
    </xdr:from>
    <xdr:to>
      <xdr:col>126</xdr:col>
      <xdr:colOff>419100</xdr:colOff>
      <xdr:row>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68732400" y="0"/>
          <a:ext cx="2771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　　　發生數：件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單位：破獲數：件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　　　嫌疑犯：人</a:t>
          </a:r>
        </a:p>
      </xdr:txBody>
    </xdr:sp>
    <xdr:clientData/>
  </xdr:twoCellAnchor>
  <xdr:twoCellAnchor>
    <xdr:from>
      <xdr:col>148</xdr:col>
      <xdr:colOff>295275</xdr:colOff>
      <xdr:row>0</xdr:row>
      <xdr:rowOff>0</xdr:rowOff>
    </xdr:from>
    <xdr:to>
      <xdr:col>151</xdr:col>
      <xdr:colOff>419100</xdr:colOff>
      <xdr:row>0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82276950" y="0"/>
          <a:ext cx="2914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　　　發生數：件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單位：破獲數：件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　　　嫌疑犯：人</a:t>
          </a:r>
        </a:p>
      </xdr:txBody>
    </xdr:sp>
    <xdr:clientData/>
  </xdr:twoCellAnchor>
  <xdr:twoCellAnchor>
    <xdr:from>
      <xdr:col>173</xdr:col>
      <xdr:colOff>323850</xdr:colOff>
      <xdr:row>0</xdr:row>
      <xdr:rowOff>0</xdr:rowOff>
    </xdr:from>
    <xdr:to>
      <xdr:col>176</xdr:col>
      <xdr:colOff>409575</xdr:colOff>
      <xdr:row>0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96202500" y="0"/>
          <a:ext cx="2733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　　　發生數：件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單位：破獲數：件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　　　嫌疑犯：人</a:t>
          </a:r>
        </a:p>
      </xdr:txBody>
    </xdr:sp>
    <xdr:clientData/>
  </xdr:twoCellAnchor>
  <xdr:twoCellAnchor>
    <xdr:from>
      <xdr:col>198</xdr:col>
      <xdr:colOff>314325</xdr:colOff>
      <xdr:row>0</xdr:row>
      <xdr:rowOff>0</xdr:rowOff>
    </xdr:from>
    <xdr:to>
      <xdr:col>202</xdr:col>
      <xdr:colOff>0</xdr:colOff>
      <xdr:row>0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108365925" y="0"/>
          <a:ext cx="1323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　　　發生數：件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單位：破獲數：件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　　　嫌疑犯：人</a:t>
          </a:r>
        </a:p>
      </xdr:txBody>
    </xdr:sp>
    <xdr:clientData/>
  </xdr:twoCellAnchor>
  <xdr:twoCellAnchor>
    <xdr:from>
      <xdr:col>223</xdr:col>
      <xdr:colOff>323850</xdr:colOff>
      <xdr:row>0</xdr:row>
      <xdr:rowOff>0</xdr:rowOff>
    </xdr:from>
    <xdr:to>
      <xdr:col>226</xdr:col>
      <xdr:colOff>409575</xdr:colOff>
      <xdr:row>0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120015000" y="0"/>
          <a:ext cx="1314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　　　發生數：件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單位：破獲數：件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　　　嫌疑犯：人</a:t>
          </a:r>
        </a:p>
      </xdr:txBody>
    </xdr:sp>
    <xdr:clientData/>
  </xdr:twoCellAnchor>
  <xdr:twoCellAnchor>
    <xdr:from>
      <xdr:col>227</xdr:col>
      <xdr:colOff>219075</xdr:colOff>
      <xdr:row>2</xdr:row>
      <xdr:rowOff>114300</xdr:rowOff>
    </xdr:from>
    <xdr:to>
      <xdr:col>231</xdr:col>
      <xdr:colOff>85725</xdr:colOff>
      <xdr:row>3</xdr:row>
      <xdr:rowOff>219075</xdr:rowOff>
    </xdr:to>
    <xdr:sp>
      <xdr:nvSpPr>
        <xdr:cNvPr id="10" name="Rectangle 10"/>
        <xdr:cNvSpPr>
          <a:spLocks/>
        </xdr:cNvSpPr>
      </xdr:nvSpPr>
      <xdr:spPr>
        <a:xfrm>
          <a:off x="121548525" y="800100"/>
          <a:ext cx="150495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　　　發生數：件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單位：破獲數：件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　　嫌疑犯：人</a:t>
          </a:r>
        </a:p>
      </xdr:txBody>
    </xdr:sp>
    <xdr:clientData/>
  </xdr:twoCellAnchor>
  <xdr:twoCellAnchor>
    <xdr:from>
      <xdr:col>171</xdr:col>
      <xdr:colOff>257175</xdr:colOff>
      <xdr:row>2</xdr:row>
      <xdr:rowOff>114300</xdr:rowOff>
    </xdr:from>
    <xdr:to>
      <xdr:col>174</xdr:col>
      <xdr:colOff>361950</xdr:colOff>
      <xdr:row>3</xdr:row>
      <xdr:rowOff>190500</xdr:rowOff>
    </xdr:to>
    <xdr:sp>
      <xdr:nvSpPr>
        <xdr:cNvPr id="11" name="Rectangle 11"/>
        <xdr:cNvSpPr>
          <a:spLocks/>
        </xdr:cNvSpPr>
      </xdr:nvSpPr>
      <xdr:spPr>
        <a:xfrm>
          <a:off x="95126175" y="800100"/>
          <a:ext cx="161925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　　　發生數：件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單位：破獲數：件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　　嫌疑犯：人</a:t>
          </a:r>
        </a:p>
      </xdr:txBody>
    </xdr:sp>
    <xdr:clientData/>
  </xdr:twoCellAnchor>
  <xdr:twoCellAnchor>
    <xdr:from>
      <xdr:col>199</xdr:col>
      <xdr:colOff>28575</xdr:colOff>
      <xdr:row>2</xdr:row>
      <xdr:rowOff>76200</xdr:rowOff>
    </xdr:from>
    <xdr:to>
      <xdr:col>202</xdr:col>
      <xdr:colOff>333375</xdr:colOff>
      <xdr:row>3</xdr:row>
      <xdr:rowOff>152400</xdr:rowOff>
    </xdr:to>
    <xdr:sp>
      <xdr:nvSpPr>
        <xdr:cNvPr id="12" name="Rectangle 12"/>
        <xdr:cNvSpPr>
          <a:spLocks/>
        </xdr:cNvSpPr>
      </xdr:nvSpPr>
      <xdr:spPr>
        <a:xfrm>
          <a:off x="108461175" y="762000"/>
          <a:ext cx="15621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</a:rPr>
            <a:t>發生數：件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單位：破獲數：件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　　嫌疑犯：人</a:t>
          </a:r>
        </a:p>
      </xdr:txBody>
    </xdr:sp>
    <xdr:clientData/>
  </xdr:twoCellAnchor>
  <xdr:twoCellAnchor>
    <xdr:from>
      <xdr:col>146</xdr:col>
      <xdr:colOff>266700</xdr:colOff>
      <xdr:row>2</xdr:row>
      <xdr:rowOff>76200</xdr:rowOff>
    </xdr:from>
    <xdr:to>
      <xdr:col>149</xdr:col>
      <xdr:colOff>381000</xdr:colOff>
      <xdr:row>3</xdr:row>
      <xdr:rowOff>152400</xdr:rowOff>
    </xdr:to>
    <xdr:sp>
      <xdr:nvSpPr>
        <xdr:cNvPr id="13" name="Rectangle 13"/>
        <xdr:cNvSpPr>
          <a:spLocks/>
        </xdr:cNvSpPr>
      </xdr:nvSpPr>
      <xdr:spPr>
        <a:xfrm>
          <a:off x="81257775" y="762000"/>
          <a:ext cx="16002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　　　發生數：件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單位：破獲數：件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　　嫌疑犯：人</a:t>
          </a:r>
        </a:p>
      </xdr:txBody>
    </xdr:sp>
    <xdr:clientData/>
  </xdr:twoCellAnchor>
  <xdr:twoCellAnchor>
    <xdr:from>
      <xdr:col>121</xdr:col>
      <xdr:colOff>228600</xdr:colOff>
      <xdr:row>2</xdr:row>
      <xdr:rowOff>76200</xdr:rowOff>
    </xdr:from>
    <xdr:to>
      <xdr:col>124</xdr:col>
      <xdr:colOff>333375</xdr:colOff>
      <xdr:row>3</xdr:row>
      <xdr:rowOff>152400</xdr:rowOff>
    </xdr:to>
    <xdr:sp>
      <xdr:nvSpPr>
        <xdr:cNvPr id="14" name="Rectangle 14"/>
        <xdr:cNvSpPr>
          <a:spLocks/>
        </xdr:cNvSpPr>
      </xdr:nvSpPr>
      <xdr:spPr>
        <a:xfrm>
          <a:off x="67770375" y="762000"/>
          <a:ext cx="153352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　　　發生數：件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單位：破獲數：件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　　嫌疑犯：人</a:t>
          </a:r>
        </a:p>
      </xdr:txBody>
    </xdr:sp>
    <xdr:clientData/>
  </xdr:twoCellAnchor>
  <xdr:twoCellAnchor>
    <xdr:from>
      <xdr:col>96</xdr:col>
      <xdr:colOff>352425</xdr:colOff>
      <xdr:row>2</xdr:row>
      <xdr:rowOff>76200</xdr:rowOff>
    </xdr:from>
    <xdr:to>
      <xdr:col>99</xdr:col>
      <xdr:colOff>447675</xdr:colOff>
      <xdr:row>3</xdr:row>
      <xdr:rowOff>152400</xdr:rowOff>
    </xdr:to>
    <xdr:sp>
      <xdr:nvSpPr>
        <xdr:cNvPr id="15" name="Rectangle 15"/>
        <xdr:cNvSpPr>
          <a:spLocks/>
        </xdr:cNvSpPr>
      </xdr:nvSpPr>
      <xdr:spPr>
        <a:xfrm>
          <a:off x="54321075" y="762000"/>
          <a:ext cx="160972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　　　發生數：件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單位：破獲數：件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　　嫌疑犯：人</a:t>
          </a:r>
        </a:p>
      </xdr:txBody>
    </xdr:sp>
    <xdr:clientData/>
  </xdr:twoCellAnchor>
  <xdr:twoCellAnchor>
    <xdr:from>
      <xdr:col>71</xdr:col>
      <xdr:colOff>228600</xdr:colOff>
      <xdr:row>2</xdr:row>
      <xdr:rowOff>76200</xdr:rowOff>
    </xdr:from>
    <xdr:to>
      <xdr:col>74</xdr:col>
      <xdr:colOff>342900</xdr:colOff>
      <xdr:row>3</xdr:row>
      <xdr:rowOff>152400</xdr:rowOff>
    </xdr:to>
    <xdr:sp>
      <xdr:nvSpPr>
        <xdr:cNvPr id="16" name="Rectangle 16"/>
        <xdr:cNvSpPr>
          <a:spLocks/>
        </xdr:cNvSpPr>
      </xdr:nvSpPr>
      <xdr:spPr>
        <a:xfrm>
          <a:off x="40243125" y="762000"/>
          <a:ext cx="16287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　　　發生數：件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單位：破獲數：件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　　嫌疑犯：人</a:t>
          </a:r>
        </a:p>
      </xdr:txBody>
    </xdr:sp>
    <xdr:clientData/>
  </xdr:twoCellAnchor>
  <xdr:twoCellAnchor>
    <xdr:from>
      <xdr:col>46</xdr:col>
      <xdr:colOff>228600</xdr:colOff>
      <xdr:row>2</xdr:row>
      <xdr:rowOff>76200</xdr:rowOff>
    </xdr:from>
    <xdr:to>
      <xdr:col>49</xdr:col>
      <xdr:colOff>333375</xdr:colOff>
      <xdr:row>3</xdr:row>
      <xdr:rowOff>152400</xdr:rowOff>
    </xdr:to>
    <xdr:sp>
      <xdr:nvSpPr>
        <xdr:cNvPr id="17" name="Rectangle 17"/>
        <xdr:cNvSpPr>
          <a:spLocks/>
        </xdr:cNvSpPr>
      </xdr:nvSpPr>
      <xdr:spPr>
        <a:xfrm>
          <a:off x="26212800" y="762000"/>
          <a:ext cx="161925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　　　發生數：件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單位：破獲數：件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　　嫌疑犯：人</a:t>
          </a:r>
        </a:p>
      </xdr:txBody>
    </xdr:sp>
    <xdr:clientData/>
  </xdr:twoCellAnchor>
  <xdr:twoCellAnchor>
    <xdr:from>
      <xdr:col>21</xdr:col>
      <xdr:colOff>142875</xdr:colOff>
      <xdr:row>2</xdr:row>
      <xdr:rowOff>114300</xdr:rowOff>
    </xdr:from>
    <xdr:to>
      <xdr:col>24</xdr:col>
      <xdr:colOff>257175</xdr:colOff>
      <xdr:row>3</xdr:row>
      <xdr:rowOff>190500</xdr:rowOff>
    </xdr:to>
    <xdr:sp>
      <xdr:nvSpPr>
        <xdr:cNvPr id="18" name="Rectangle 18"/>
        <xdr:cNvSpPr>
          <a:spLocks/>
        </xdr:cNvSpPr>
      </xdr:nvSpPr>
      <xdr:spPr>
        <a:xfrm>
          <a:off x="12096750" y="800100"/>
          <a:ext cx="16287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　　　發生數：件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單位：破獲數：件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　　嫌疑犯：人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　　　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　　　發生數：件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單位：破獲數：件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　　　嫌疑犯：人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　　　發生數：件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單位：破獲數：件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　　　嫌疑犯：人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　　　發生數：件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單位：破獲數：件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　　　嫌疑犯：人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　　　發生數：件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單位：破獲數：件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　　　嫌疑犯：人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　　　發生數：件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單位：破獲數：件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　　　嫌疑犯：人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　　　發生數：件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單位：破獲數：件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　　　嫌疑犯：人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　　　發生數：件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單位：破獲數：件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　　　嫌疑犯：人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　　　發生數：件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單位：破獲數：件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　　　嫌疑犯：人</a:t>
          </a:r>
        </a:p>
      </xdr:txBody>
    </xdr:sp>
    <xdr:clientData/>
  </xdr:twoCellAnchor>
  <xdr:twoCellAnchor>
    <xdr:from>
      <xdr:col>0</xdr:col>
      <xdr:colOff>0</xdr:colOff>
      <xdr:row>0</xdr:row>
      <xdr:rowOff>114300</xdr:rowOff>
    </xdr:from>
    <xdr:to>
      <xdr:col>0</xdr:col>
      <xdr:colOff>0</xdr:colOff>
      <xdr:row>1</xdr:row>
      <xdr:rowOff>209550</xdr:rowOff>
    </xdr:to>
    <xdr:sp>
      <xdr:nvSpPr>
        <xdr:cNvPr id="10" name="Rectangle 26"/>
        <xdr:cNvSpPr>
          <a:spLocks/>
        </xdr:cNvSpPr>
      </xdr:nvSpPr>
      <xdr:spPr>
        <a:xfrm>
          <a:off x="0" y="114300"/>
          <a:ext cx="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　　　發生數：件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單位：破獲數：件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　　嫌疑犯：人</a:t>
          </a:r>
        </a:p>
      </xdr:txBody>
    </xdr:sp>
    <xdr:clientData/>
  </xdr:twoCellAnchor>
  <xdr:twoCellAnchor>
    <xdr:from>
      <xdr:col>0</xdr:col>
      <xdr:colOff>0</xdr:colOff>
      <xdr:row>0</xdr:row>
      <xdr:rowOff>114300</xdr:rowOff>
    </xdr:from>
    <xdr:to>
      <xdr:col>0</xdr:col>
      <xdr:colOff>0</xdr:colOff>
      <xdr:row>1</xdr:row>
      <xdr:rowOff>209550</xdr:rowOff>
    </xdr:to>
    <xdr:sp>
      <xdr:nvSpPr>
        <xdr:cNvPr id="11" name="Rectangle 28"/>
        <xdr:cNvSpPr>
          <a:spLocks/>
        </xdr:cNvSpPr>
      </xdr:nvSpPr>
      <xdr:spPr>
        <a:xfrm>
          <a:off x="0" y="114300"/>
          <a:ext cx="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　　　發生數：件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單位：破獲數：件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　　嫌疑犯：人</a:t>
          </a:r>
        </a:p>
      </xdr:txBody>
    </xdr:sp>
    <xdr:clientData/>
  </xdr:twoCellAnchor>
  <xdr:twoCellAnchor>
    <xdr:from>
      <xdr:col>0</xdr:col>
      <xdr:colOff>0</xdr:colOff>
      <xdr:row>0</xdr:row>
      <xdr:rowOff>76200</xdr:rowOff>
    </xdr:from>
    <xdr:to>
      <xdr:col>0</xdr:col>
      <xdr:colOff>0</xdr:colOff>
      <xdr:row>1</xdr:row>
      <xdr:rowOff>161925</xdr:rowOff>
    </xdr:to>
    <xdr:sp>
      <xdr:nvSpPr>
        <xdr:cNvPr id="12" name="Rectangle 29"/>
        <xdr:cNvSpPr>
          <a:spLocks/>
        </xdr:cNvSpPr>
      </xdr:nvSpPr>
      <xdr:spPr>
        <a:xfrm>
          <a:off x="0" y="76200"/>
          <a:ext cx="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　　　發生數：件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單位：破獲數：件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　　嫌疑犯：人</a:t>
          </a:r>
        </a:p>
      </xdr:txBody>
    </xdr:sp>
    <xdr:clientData/>
  </xdr:twoCellAnchor>
  <xdr:twoCellAnchor>
    <xdr:from>
      <xdr:col>0</xdr:col>
      <xdr:colOff>0</xdr:colOff>
      <xdr:row>0</xdr:row>
      <xdr:rowOff>76200</xdr:rowOff>
    </xdr:from>
    <xdr:to>
      <xdr:col>0</xdr:col>
      <xdr:colOff>0</xdr:colOff>
      <xdr:row>1</xdr:row>
      <xdr:rowOff>161925</xdr:rowOff>
    </xdr:to>
    <xdr:sp>
      <xdr:nvSpPr>
        <xdr:cNvPr id="13" name="Rectangle 30"/>
        <xdr:cNvSpPr>
          <a:spLocks/>
        </xdr:cNvSpPr>
      </xdr:nvSpPr>
      <xdr:spPr>
        <a:xfrm>
          <a:off x="0" y="76200"/>
          <a:ext cx="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　　　發生數：件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單位：破獲數：件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　　嫌疑犯：人</a:t>
          </a:r>
        </a:p>
      </xdr:txBody>
    </xdr:sp>
    <xdr:clientData/>
  </xdr:twoCellAnchor>
  <xdr:twoCellAnchor>
    <xdr:from>
      <xdr:col>0</xdr:col>
      <xdr:colOff>0</xdr:colOff>
      <xdr:row>0</xdr:row>
      <xdr:rowOff>76200</xdr:rowOff>
    </xdr:from>
    <xdr:to>
      <xdr:col>0</xdr:col>
      <xdr:colOff>0</xdr:colOff>
      <xdr:row>1</xdr:row>
      <xdr:rowOff>161925</xdr:rowOff>
    </xdr:to>
    <xdr:sp>
      <xdr:nvSpPr>
        <xdr:cNvPr id="14" name="Rectangle 32"/>
        <xdr:cNvSpPr>
          <a:spLocks/>
        </xdr:cNvSpPr>
      </xdr:nvSpPr>
      <xdr:spPr>
        <a:xfrm>
          <a:off x="0" y="76200"/>
          <a:ext cx="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　　　發生數：件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單位：破獲數：件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　　嫌疑犯：人</a:t>
          </a:r>
        </a:p>
      </xdr:txBody>
    </xdr:sp>
    <xdr:clientData/>
  </xdr:twoCellAnchor>
  <xdr:twoCellAnchor>
    <xdr:from>
      <xdr:col>0</xdr:col>
      <xdr:colOff>0</xdr:colOff>
      <xdr:row>0</xdr:row>
      <xdr:rowOff>76200</xdr:rowOff>
    </xdr:from>
    <xdr:to>
      <xdr:col>0</xdr:col>
      <xdr:colOff>0</xdr:colOff>
      <xdr:row>1</xdr:row>
      <xdr:rowOff>161925</xdr:rowOff>
    </xdr:to>
    <xdr:sp>
      <xdr:nvSpPr>
        <xdr:cNvPr id="15" name="Rectangle 33"/>
        <xdr:cNvSpPr>
          <a:spLocks/>
        </xdr:cNvSpPr>
      </xdr:nvSpPr>
      <xdr:spPr>
        <a:xfrm>
          <a:off x="0" y="76200"/>
          <a:ext cx="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　　　發生數：件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單位：破獲數：件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　　嫌疑犯：人</a:t>
          </a:r>
        </a:p>
      </xdr:txBody>
    </xdr:sp>
    <xdr:clientData/>
  </xdr:twoCellAnchor>
  <xdr:twoCellAnchor>
    <xdr:from>
      <xdr:col>0</xdr:col>
      <xdr:colOff>0</xdr:colOff>
      <xdr:row>0</xdr:row>
      <xdr:rowOff>76200</xdr:rowOff>
    </xdr:from>
    <xdr:to>
      <xdr:col>0</xdr:col>
      <xdr:colOff>0</xdr:colOff>
      <xdr:row>1</xdr:row>
      <xdr:rowOff>161925</xdr:rowOff>
    </xdr:to>
    <xdr:sp>
      <xdr:nvSpPr>
        <xdr:cNvPr id="16" name="Rectangle 34"/>
        <xdr:cNvSpPr>
          <a:spLocks/>
        </xdr:cNvSpPr>
      </xdr:nvSpPr>
      <xdr:spPr>
        <a:xfrm>
          <a:off x="0" y="76200"/>
          <a:ext cx="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　　　發生數：件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單位：破獲數：件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　　嫌疑犯：人</a:t>
          </a:r>
        </a:p>
      </xdr:txBody>
    </xdr:sp>
    <xdr:clientData/>
  </xdr:twoCellAnchor>
  <xdr:twoCellAnchor>
    <xdr:from>
      <xdr:col>0</xdr:col>
      <xdr:colOff>0</xdr:colOff>
      <xdr:row>0</xdr:row>
      <xdr:rowOff>76200</xdr:rowOff>
    </xdr:from>
    <xdr:to>
      <xdr:col>0</xdr:col>
      <xdr:colOff>0</xdr:colOff>
      <xdr:row>1</xdr:row>
      <xdr:rowOff>161925</xdr:rowOff>
    </xdr:to>
    <xdr:sp>
      <xdr:nvSpPr>
        <xdr:cNvPr id="17" name="Rectangle 35"/>
        <xdr:cNvSpPr>
          <a:spLocks/>
        </xdr:cNvSpPr>
      </xdr:nvSpPr>
      <xdr:spPr>
        <a:xfrm>
          <a:off x="0" y="76200"/>
          <a:ext cx="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　　　發生數：件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單位：破獲數：件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　　嫌疑犯：人</a:t>
          </a:r>
        </a:p>
      </xdr:txBody>
    </xdr:sp>
    <xdr:clientData/>
  </xdr:twoCellAnchor>
  <xdr:twoCellAnchor>
    <xdr:from>
      <xdr:col>0</xdr:col>
      <xdr:colOff>0</xdr:colOff>
      <xdr:row>0</xdr:row>
      <xdr:rowOff>114300</xdr:rowOff>
    </xdr:from>
    <xdr:to>
      <xdr:col>0</xdr:col>
      <xdr:colOff>0</xdr:colOff>
      <xdr:row>1</xdr:row>
      <xdr:rowOff>209550</xdr:rowOff>
    </xdr:to>
    <xdr:sp>
      <xdr:nvSpPr>
        <xdr:cNvPr id="18" name="Rectangle 36"/>
        <xdr:cNvSpPr>
          <a:spLocks/>
        </xdr:cNvSpPr>
      </xdr:nvSpPr>
      <xdr:spPr>
        <a:xfrm>
          <a:off x="0" y="114300"/>
          <a:ext cx="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　　　發生數：件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單位：破獲數：件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　　嫌疑犯：人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95250</xdr:colOff>
      <xdr:row>2</xdr:row>
      <xdr:rowOff>161925</xdr:rowOff>
    </xdr:from>
    <xdr:to>
      <xdr:col>42</xdr:col>
      <xdr:colOff>333375</xdr:colOff>
      <xdr:row>4</xdr:row>
      <xdr:rowOff>180975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3382625" y="733425"/>
          <a:ext cx="157162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　　　發生數：件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單位：破獲數：件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　　　嫌疑犯：人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40</xdr:col>
      <xdr:colOff>85725</xdr:colOff>
      <xdr:row>0</xdr:row>
      <xdr:rowOff>0</xdr:rowOff>
    </xdr:from>
    <xdr:to>
      <xdr:col>45</xdr:col>
      <xdr:colOff>209550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925300" y="0"/>
          <a:ext cx="1504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　　　發生數：件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單位：破獲數：件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　　　嫌疑犯：人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HX32"/>
  <sheetViews>
    <sheetView tabSelected="1" view="pageBreakPreview" zoomScale="75" zoomScaleNormal="50" zoomScaleSheetLayoutView="75" zoomScalePageLayoutView="0" workbookViewId="0" topLeftCell="A1">
      <pane ySplit="7" topLeftCell="A8" activePane="bottomLeft" state="frozen"/>
      <selection pane="topLeft" activeCell="A1" sqref="A1"/>
      <selection pane="bottomLeft" activeCell="B8" sqref="B8"/>
    </sheetView>
  </sheetViews>
  <sheetFormatPr defaultColWidth="9.00390625" defaultRowHeight="16.5"/>
  <cols>
    <col min="1" max="1" width="24.375" style="2" customWidth="1"/>
    <col min="2" max="25" width="6.625" style="2" customWidth="1"/>
    <col min="26" max="26" width="25.125" style="2" customWidth="1"/>
    <col min="27" max="50" width="6.625" style="2" customWidth="1"/>
    <col min="51" max="51" width="25.125" style="2" customWidth="1"/>
    <col min="52" max="75" width="6.625" style="2" customWidth="1"/>
    <col min="76" max="76" width="24.125" style="2" customWidth="1"/>
    <col min="77" max="100" width="6.625" style="2" customWidth="1"/>
    <col min="101" max="101" width="26.625" style="2" customWidth="1"/>
    <col min="102" max="125" width="6.25390625" style="2" customWidth="1"/>
    <col min="126" max="126" width="21.50390625" style="2" customWidth="1"/>
    <col min="127" max="150" width="6.50390625" style="2" customWidth="1"/>
    <col min="151" max="151" width="23.625" style="2" bestFit="1" customWidth="1"/>
    <col min="152" max="175" width="6.625" style="2" customWidth="1"/>
    <col min="176" max="176" width="21.50390625" style="2" customWidth="1"/>
    <col min="177" max="196" width="5.75390625" style="2" customWidth="1"/>
    <col min="197" max="199" width="5.00390625" style="2" customWidth="1"/>
    <col min="200" max="203" width="5.50390625" style="2" customWidth="1"/>
    <col min="204" max="204" width="23.625" style="2" customWidth="1"/>
    <col min="205" max="231" width="5.375" style="2" customWidth="1"/>
    <col min="232" max="16384" width="9.00390625" style="20" customWidth="1"/>
  </cols>
  <sheetData>
    <row r="1" spans="1:231" ht="27" customHeight="1" thickBot="1">
      <c r="A1" s="22" t="s">
        <v>112</v>
      </c>
      <c r="B1" s="123" t="s">
        <v>294</v>
      </c>
      <c r="C1" s="124"/>
      <c r="D1" s="124"/>
      <c r="E1" s="124"/>
      <c r="F1" s="124"/>
      <c r="G1" s="124"/>
      <c r="H1" s="124"/>
      <c r="O1" s="125"/>
      <c r="P1" s="125"/>
      <c r="Q1" s="125"/>
      <c r="R1" s="125"/>
      <c r="S1" s="126"/>
      <c r="T1" s="144" t="s">
        <v>20</v>
      </c>
      <c r="U1" s="145"/>
      <c r="V1" s="144" t="s">
        <v>135</v>
      </c>
      <c r="W1" s="149"/>
      <c r="X1" s="149"/>
      <c r="Y1" s="145"/>
      <c r="Z1" s="22" t="s">
        <v>112</v>
      </c>
      <c r="AA1" s="123" t="s">
        <v>294</v>
      </c>
      <c r="AB1" s="124"/>
      <c r="AC1" s="124"/>
      <c r="AD1" s="124"/>
      <c r="AE1" s="124"/>
      <c r="AF1" s="124"/>
      <c r="AG1" s="124"/>
      <c r="AN1" s="125"/>
      <c r="AO1" s="125"/>
      <c r="AP1" s="125"/>
      <c r="AQ1" s="125"/>
      <c r="AR1" s="126"/>
      <c r="AS1" s="144" t="s">
        <v>20</v>
      </c>
      <c r="AT1" s="145"/>
      <c r="AU1" s="144" t="s">
        <v>135</v>
      </c>
      <c r="AV1" s="149"/>
      <c r="AW1" s="149"/>
      <c r="AX1" s="145"/>
      <c r="AY1" s="22" t="s">
        <v>112</v>
      </c>
      <c r="AZ1" s="123" t="s">
        <v>294</v>
      </c>
      <c r="BA1" s="124"/>
      <c r="BB1" s="124"/>
      <c r="BC1" s="124"/>
      <c r="BD1" s="124"/>
      <c r="BE1" s="124"/>
      <c r="BF1" s="124"/>
      <c r="BM1" s="125"/>
      <c r="BN1" s="125"/>
      <c r="BO1" s="125"/>
      <c r="BP1" s="125"/>
      <c r="BQ1" s="126"/>
      <c r="BR1" s="144" t="s">
        <v>20</v>
      </c>
      <c r="BS1" s="145"/>
      <c r="BT1" s="144" t="s">
        <v>135</v>
      </c>
      <c r="BU1" s="149"/>
      <c r="BV1" s="149"/>
      <c r="BW1" s="145"/>
      <c r="BX1" s="22" t="s">
        <v>112</v>
      </c>
      <c r="BY1" s="123" t="s">
        <v>294</v>
      </c>
      <c r="BZ1" s="124"/>
      <c r="CA1" s="124"/>
      <c r="CB1" s="124"/>
      <c r="CC1" s="124"/>
      <c r="CD1" s="124"/>
      <c r="CE1" s="124"/>
      <c r="CL1" s="125"/>
      <c r="CM1" s="125"/>
      <c r="CN1" s="125"/>
      <c r="CO1" s="125"/>
      <c r="CP1" s="126"/>
      <c r="CQ1" s="144" t="s">
        <v>20</v>
      </c>
      <c r="CR1" s="145"/>
      <c r="CS1" s="144" t="s">
        <v>135</v>
      </c>
      <c r="CT1" s="149"/>
      <c r="CU1" s="149"/>
      <c r="CV1" s="145"/>
      <c r="CW1" s="55" t="s">
        <v>112</v>
      </c>
      <c r="CX1" s="123" t="s">
        <v>294</v>
      </c>
      <c r="CY1" s="124"/>
      <c r="CZ1" s="124"/>
      <c r="DA1" s="124"/>
      <c r="DB1" s="124"/>
      <c r="DC1" s="124"/>
      <c r="DD1" s="124"/>
      <c r="DK1" s="125"/>
      <c r="DL1" s="125"/>
      <c r="DM1" s="125"/>
      <c r="DN1" s="125"/>
      <c r="DO1" s="126"/>
      <c r="DP1" s="144" t="s">
        <v>20</v>
      </c>
      <c r="DQ1" s="145"/>
      <c r="DR1" s="144" t="s">
        <v>135</v>
      </c>
      <c r="DS1" s="149"/>
      <c r="DT1" s="149"/>
      <c r="DU1" s="145"/>
      <c r="DV1" s="22" t="s">
        <v>112</v>
      </c>
      <c r="DW1" s="123" t="s">
        <v>294</v>
      </c>
      <c r="DX1" s="124"/>
      <c r="DY1" s="124"/>
      <c r="DZ1" s="124"/>
      <c r="EA1" s="124"/>
      <c r="EB1" s="124"/>
      <c r="EC1" s="124"/>
      <c r="EJ1" s="125"/>
      <c r="EK1" s="125"/>
      <c r="EL1" s="125"/>
      <c r="EM1" s="125"/>
      <c r="EN1" s="126"/>
      <c r="EO1" s="38" t="s">
        <v>20</v>
      </c>
      <c r="EP1" s="39"/>
      <c r="EQ1" s="144" t="s">
        <v>135</v>
      </c>
      <c r="ER1" s="149"/>
      <c r="ES1" s="149"/>
      <c r="ET1" s="145"/>
      <c r="EU1" s="22" t="s">
        <v>112</v>
      </c>
      <c r="EV1" s="123" t="s">
        <v>294</v>
      </c>
      <c r="EW1" s="124"/>
      <c r="EX1" s="124"/>
      <c r="EY1" s="124"/>
      <c r="EZ1" s="124"/>
      <c r="FA1" s="124"/>
      <c r="FB1" s="124"/>
      <c r="FI1" s="125"/>
      <c r="FJ1" s="125"/>
      <c r="FK1" s="125"/>
      <c r="FL1" s="125"/>
      <c r="FM1" s="126"/>
      <c r="FN1" s="144" t="s">
        <v>20</v>
      </c>
      <c r="FO1" s="145"/>
      <c r="FP1" s="144" t="s">
        <v>135</v>
      </c>
      <c r="FQ1" s="149"/>
      <c r="FR1" s="149"/>
      <c r="FS1" s="145"/>
      <c r="FT1" s="22" t="s">
        <v>112</v>
      </c>
      <c r="FU1" s="123" t="s">
        <v>294</v>
      </c>
      <c r="FV1" s="124"/>
      <c r="FW1" s="124"/>
      <c r="FX1" s="124"/>
      <c r="FY1" s="124"/>
      <c r="FZ1" s="130"/>
      <c r="GA1" s="130"/>
      <c r="GB1" s="130"/>
      <c r="GC1" s="130"/>
      <c r="GD1" s="130"/>
      <c r="GE1" s="130"/>
      <c r="GF1" s="130"/>
      <c r="GG1" s="130"/>
      <c r="GH1" s="130"/>
      <c r="GI1" s="130"/>
      <c r="GJ1" s="130"/>
      <c r="GK1" s="130"/>
      <c r="GL1" s="130"/>
      <c r="GM1" s="130"/>
      <c r="GN1" s="131"/>
      <c r="GO1" s="144" t="s">
        <v>20</v>
      </c>
      <c r="GP1" s="149"/>
      <c r="GQ1" s="145"/>
      <c r="GR1" s="144" t="s">
        <v>135</v>
      </c>
      <c r="GS1" s="149"/>
      <c r="GT1" s="149"/>
      <c r="GU1" s="145"/>
      <c r="GV1" s="22" t="s">
        <v>112</v>
      </c>
      <c r="GW1" s="123" t="s">
        <v>294</v>
      </c>
      <c r="GX1" s="124"/>
      <c r="GY1" s="124"/>
      <c r="GZ1" s="124"/>
      <c r="HA1" s="124"/>
      <c r="HB1" s="130"/>
      <c r="HC1" s="130"/>
      <c r="HD1" s="130"/>
      <c r="HE1" s="130"/>
      <c r="HF1" s="130"/>
      <c r="HG1" s="130"/>
      <c r="HH1" s="130"/>
      <c r="HI1" s="130"/>
      <c r="HJ1" s="130"/>
      <c r="HK1" s="130"/>
      <c r="HL1" s="130"/>
      <c r="HM1" s="130"/>
      <c r="HN1" s="130"/>
      <c r="HO1" s="130"/>
      <c r="HP1" s="131"/>
      <c r="HQ1" s="144" t="s">
        <v>20</v>
      </c>
      <c r="HR1" s="149"/>
      <c r="HS1" s="145"/>
      <c r="HT1" s="174" t="s">
        <v>135</v>
      </c>
      <c r="HU1" s="175"/>
      <c r="HV1" s="175"/>
      <c r="HW1" s="176"/>
    </row>
    <row r="2" spans="1:231" ht="27" customHeight="1" thickBot="1">
      <c r="A2" s="22" t="s">
        <v>267</v>
      </c>
      <c r="B2" s="127" t="s">
        <v>295</v>
      </c>
      <c r="C2" s="128"/>
      <c r="D2" s="128"/>
      <c r="E2" s="128"/>
      <c r="F2" s="128"/>
      <c r="G2" s="128"/>
      <c r="H2" s="128"/>
      <c r="O2" s="128"/>
      <c r="P2" s="128"/>
      <c r="Q2" s="128"/>
      <c r="R2" s="128"/>
      <c r="S2" s="129"/>
      <c r="T2" s="146" t="s">
        <v>61</v>
      </c>
      <c r="U2" s="148"/>
      <c r="V2" s="146" t="s">
        <v>272</v>
      </c>
      <c r="W2" s="147"/>
      <c r="X2" s="147"/>
      <c r="Y2" s="148"/>
      <c r="Z2" s="22" t="s">
        <v>266</v>
      </c>
      <c r="AA2" s="127" t="s">
        <v>295</v>
      </c>
      <c r="AB2" s="128"/>
      <c r="AC2" s="128"/>
      <c r="AD2" s="128"/>
      <c r="AE2" s="128"/>
      <c r="AF2" s="128"/>
      <c r="AG2" s="128"/>
      <c r="AN2" s="128"/>
      <c r="AO2" s="128"/>
      <c r="AP2" s="128"/>
      <c r="AQ2" s="128"/>
      <c r="AR2" s="129"/>
      <c r="AS2" s="146" t="s">
        <v>61</v>
      </c>
      <c r="AT2" s="148"/>
      <c r="AU2" s="146" t="s">
        <v>271</v>
      </c>
      <c r="AV2" s="147"/>
      <c r="AW2" s="147"/>
      <c r="AX2" s="148"/>
      <c r="AY2" s="22" t="s">
        <v>266</v>
      </c>
      <c r="AZ2" s="127" t="s">
        <v>295</v>
      </c>
      <c r="BA2" s="128"/>
      <c r="BB2" s="128"/>
      <c r="BC2" s="128"/>
      <c r="BD2" s="128"/>
      <c r="BE2" s="128"/>
      <c r="BF2" s="128"/>
      <c r="BM2" s="128"/>
      <c r="BN2" s="128"/>
      <c r="BO2" s="128"/>
      <c r="BP2" s="128"/>
      <c r="BQ2" s="129"/>
      <c r="BR2" s="146" t="s">
        <v>61</v>
      </c>
      <c r="BS2" s="148"/>
      <c r="BT2" s="146" t="s">
        <v>271</v>
      </c>
      <c r="BU2" s="147"/>
      <c r="BV2" s="147"/>
      <c r="BW2" s="148"/>
      <c r="BX2" s="22" t="s">
        <v>266</v>
      </c>
      <c r="BY2" s="127" t="s">
        <v>295</v>
      </c>
      <c r="BZ2" s="128"/>
      <c r="CA2" s="128"/>
      <c r="CB2" s="128"/>
      <c r="CC2" s="128"/>
      <c r="CD2" s="128"/>
      <c r="CE2" s="128"/>
      <c r="CL2" s="128"/>
      <c r="CM2" s="128"/>
      <c r="CN2" s="128"/>
      <c r="CO2" s="128"/>
      <c r="CP2" s="129"/>
      <c r="CQ2" s="146" t="s">
        <v>61</v>
      </c>
      <c r="CR2" s="148"/>
      <c r="CS2" s="146" t="s">
        <v>271</v>
      </c>
      <c r="CT2" s="147"/>
      <c r="CU2" s="147"/>
      <c r="CV2" s="148"/>
      <c r="CW2" s="56" t="s">
        <v>266</v>
      </c>
      <c r="CX2" s="127" t="s">
        <v>295</v>
      </c>
      <c r="CY2" s="128"/>
      <c r="CZ2" s="128"/>
      <c r="DA2" s="128"/>
      <c r="DB2" s="128"/>
      <c r="DC2" s="128"/>
      <c r="DD2" s="128"/>
      <c r="DK2" s="128"/>
      <c r="DL2" s="128"/>
      <c r="DM2" s="128"/>
      <c r="DN2" s="128"/>
      <c r="DO2" s="129"/>
      <c r="DP2" s="146" t="s">
        <v>61</v>
      </c>
      <c r="DQ2" s="148"/>
      <c r="DR2" s="146" t="s">
        <v>271</v>
      </c>
      <c r="DS2" s="147"/>
      <c r="DT2" s="147"/>
      <c r="DU2" s="148"/>
      <c r="DV2" s="22" t="s">
        <v>266</v>
      </c>
      <c r="DW2" s="127" t="s">
        <v>295</v>
      </c>
      <c r="DX2" s="128"/>
      <c r="DY2" s="128"/>
      <c r="DZ2" s="128"/>
      <c r="EA2" s="128"/>
      <c r="EB2" s="128"/>
      <c r="EC2" s="128"/>
      <c r="EJ2" s="128"/>
      <c r="EK2" s="128"/>
      <c r="EL2" s="128"/>
      <c r="EM2" s="128"/>
      <c r="EN2" s="129"/>
      <c r="EO2" s="146" t="s">
        <v>61</v>
      </c>
      <c r="EP2" s="148"/>
      <c r="EQ2" s="146" t="s">
        <v>271</v>
      </c>
      <c r="ER2" s="147"/>
      <c r="ES2" s="147"/>
      <c r="ET2" s="148"/>
      <c r="EU2" s="22" t="s">
        <v>266</v>
      </c>
      <c r="EV2" s="127" t="s">
        <v>295</v>
      </c>
      <c r="EW2" s="128"/>
      <c r="EX2" s="128"/>
      <c r="EY2" s="128"/>
      <c r="EZ2" s="128"/>
      <c r="FA2" s="128"/>
      <c r="FB2" s="128"/>
      <c r="FI2" s="128"/>
      <c r="FJ2" s="128"/>
      <c r="FK2" s="128"/>
      <c r="FL2" s="128"/>
      <c r="FM2" s="129"/>
      <c r="FN2" s="146" t="s">
        <v>61</v>
      </c>
      <c r="FO2" s="148"/>
      <c r="FP2" s="146" t="s">
        <v>271</v>
      </c>
      <c r="FQ2" s="147"/>
      <c r="FR2" s="147"/>
      <c r="FS2" s="148"/>
      <c r="FT2" s="22" t="s">
        <v>266</v>
      </c>
      <c r="FU2" s="127" t="s">
        <v>295</v>
      </c>
      <c r="FV2" s="128"/>
      <c r="FW2" s="128"/>
      <c r="FX2" s="128"/>
      <c r="FY2" s="128"/>
      <c r="FZ2" s="132"/>
      <c r="GA2" s="132"/>
      <c r="GB2" s="132"/>
      <c r="GC2" s="132"/>
      <c r="GD2" s="132"/>
      <c r="GE2" s="132"/>
      <c r="GF2" s="132"/>
      <c r="GG2" s="132"/>
      <c r="GH2" s="132"/>
      <c r="GI2" s="132"/>
      <c r="GJ2" s="132"/>
      <c r="GK2" s="132"/>
      <c r="GL2" s="132"/>
      <c r="GM2" s="132"/>
      <c r="GN2" s="133"/>
      <c r="GO2" s="144" t="s">
        <v>61</v>
      </c>
      <c r="GP2" s="149"/>
      <c r="GQ2" s="145"/>
      <c r="GR2" s="146" t="s">
        <v>271</v>
      </c>
      <c r="GS2" s="147"/>
      <c r="GT2" s="147"/>
      <c r="GU2" s="148"/>
      <c r="GV2" s="22" t="s">
        <v>266</v>
      </c>
      <c r="GW2" s="127" t="s">
        <v>295</v>
      </c>
      <c r="GX2" s="128"/>
      <c r="GY2" s="128"/>
      <c r="GZ2" s="128"/>
      <c r="HA2" s="128"/>
      <c r="HB2" s="132"/>
      <c r="HC2" s="132"/>
      <c r="HD2" s="132"/>
      <c r="HE2" s="132"/>
      <c r="HF2" s="132"/>
      <c r="HG2" s="132"/>
      <c r="HH2" s="132"/>
      <c r="HI2" s="132"/>
      <c r="HJ2" s="132"/>
      <c r="HK2" s="132"/>
      <c r="HL2" s="132"/>
      <c r="HM2" s="132"/>
      <c r="HN2" s="132"/>
      <c r="HO2" s="132"/>
      <c r="HP2" s="133"/>
      <c r="HQ2" s="144" t="s">
        <v>61</v>
      </c>
      <c r="HR2" s="149"/>
      <c r="HS2" s="145"/>
      <c r="HT2" s="178" t="s">
        <v>271</v>
      </c>
      <c r="HU2" s="179"/>
      <c r="HV2" s="179"/>
      <c r="HW2" s="180"/>
    </row>
    <row r="3" spans="1:231" s="24" customFormat="1" ht="47.25" customHeight="1">
      <c r="A3" s="141" t="s">
        <v>273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3"/>
      <c r="Z3" s="141" t="s">
        <v>274</v>
      </c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142"/>
      <c r="AX3" s="143"/>
      <c r="AY3" s="141" t="s">
        <v>275</v>
      </c>
      <c r="AZ3" s="142"/>
      <c r="BA3" s="142"/>
      <c r="BB3" s="142"/>
      <c r="BC3" s="142"/>
      <c r="BD3" s="142"/>
      <c r="BE3" s="142"/>
      <c r="BF3" s="142"/>
      <c r="BG3" s="142"/>
      <c r="BH3" s="142"/>
      <c r="BI3" s="142"/>
      <c r="BJ3" s="142"/>
      <c r="BK3" s="142"/>
      <c r="BL3" s="142"/>
      <c r="BM3" s="142"/>
      <c r="BN3" s="142"/>
      <c r="BO3" s="142"/>
      <c r="BP3" s="142"/>
      <c r="BQ3" s="142"/>
      <c r="BR3" s="142"/>
      <c r="BS3" s="142"/>
      <c r="BT3" s="142"/>
      <c r="BU3" s="142"/>
      <c r="BV3" s="142"/>
      <c r="BW3" s="143"/>
      <c r="BX3" s="141" t="s">
        <v>276</v>
      </c>
      <c r="BY3" s="142"/>
      <c r="BZ3" s="142"/>
      <c r="CA3" s="142"/>
      <c r="CB3" s="142"/>
      <c r="CC3" s="142"/>
      <c r="CD3" s="142"/>
      <c r="CE3" s="142"/>
      <c r="CF3" s="142"/>
      <c r="CG3" s="142"/>
      <c r="CH3" s="142"/>
      <c r="CI3" s="142"/>
      <c r="CJ3" s="142"/>
      <c r="CK3" s="142"/>
      <c r="CL3" s="142"/>
      <c r="CM3" s="142"/>
      <c r="CN3" s="142"/>
      <c r="CO3" s="142"/>
      <c r="CP3" s="142"/>
      <c r="CQ3" s="142"/>
      <c r="CR3" s="142"/>
      <c r="CS3" s="142"/>
      <c r="CT3" s="142"/>
      <c r="CU3" s="142"/>
      <c r="CV3" s="143"/>
      <c r="CW3" s="141" t="s">
        <v>277</v>
      </c>
      <c r="CX3" s="142"/>
      <c r="CY3" s="142"/>
      <c r="CZ3" s="142"/>
      <c r="DA3" s="142"/>
      <c r="DB3" s="142"/>
      <c r="DC3" s="142"/>
      <c r="DD3" s="142"/>
      <c r="DE3" s="142"/>
      <c r="DF3" s="142"/>
      <c r="DG3" s="142"/>
      <c r="DH3" s="142"/>
      <c r="DI3" s="142"/>
      <c r="DJ3" s="142"/>
      <c r="DK3" s="142"/>
      <c r="DL3" s="142"/>
      <c r="DM3" s="142"/>
      <c r="DN3" s="142"/>
      <c r="DO3" s="142"/>
      <c r="DP3" s="142"/>
      <c r="DQ3" s="142"/>
      <c r="DR3" s="142"/>
      <c r="DS3" s="142"/>
      <c r="DT3" s="142"/>
      <c r="DU3" s="143"/>
      <c r="DV3" s="141" t="s">
        <v>278</v>
      </c>
      <c r="DW3" s="142"/>
      <c r="DX3" s="142"/>
      <c r="DY3" s="142"/>
      <c r="DZ3" s="142"/>
      <c r="EA3" s="142"/>
      <c r="EB3" s="142"/>
      <c r="EC3" s="142"/>
      <c r="ED3" s="142"/>
      <c r="EE3" s="142"/>
      <c r="EF3" s="142"/>
      <c r="EG3" s="142"/>
      <c r="EH3" s="142"/>
      <c r="EI3" s="142"/>
      <c r="EJ3" s="142"/>
      <c r="EK3" s="142"/>
      <c r="EL3" s="142"/>
      <c r="EM3" s="142"/>
      <c r="EN3" s="142"/>
      <c r="EO3" s="142"/>
      <c r="EP3" s="142"/>
      <c r="EQ3" s="142"/>
      <c r="ER3" s="142"/>
      <c r="ES3" s="142"/>
      <c r="ET3" s="143"/>
      <c r="EU3" s="141" t="s">
        <v>279</v>
      </c>
      <c r="EV3" s="142"/>
      <c r="EW3" s="142"/>
      <c r="EX3" s="142"/>
      <c r="EY3" s="142"/>
      <c r="EZ3" s="142"/>
      <c r="FA3" s="142"/>
      <c r="FB3" s="142"/>
      <c r="FC3" s="142"/>
      <c r="FD3" s="142"/>
      <c r="FE3" s="142"/>
      <c r="FF3" s="142"/>
      <c r="FG3" s="142"/>
      <c r="FH3" s="142"/>
      <c r="FI3" s="142"/>
      <c r="FJ3" s="142"/>
      <c r="FK3" s="142"/>
      <c r="FL3" s="142"/>
      <c r="FM3" s="142"/>
      <c r="FN3" s="142"/>
      <c r="FO3" s="142"/>
      <c r="FP3" s="142"/>
      <c r="FQ3" s="142"/>
      <c r="FR3" s="142"/>
      <c r="FS3" s="143"/>
      <c r="FT3" s="141" t="s">
        <v>280</v>
      </c>
      <c r="FU3" s="142"/>
      <c r="FV3" s="142"/>
      <c r="FW3" s="142"/>
      <c r="FX3" s="142"/>
      <c r="FY3" s="142"/>
      <c r="FZ3" s="142"/>
      <c r="GA3" s="142"/>
      <c r="GB3" s="142"/>
      <c r="GC3" s="142"/>
      <c r="GD3" s="142"/>
      <c r="GE3" s="142"/>
      <c r="GF3" s="142"/>
      <c r="GG3" s="142"/>
      <c r="GH3" s="142"/>
      <c r="GI3" s="142"/>
      <c r="GJ3" s="142"/>
      <c r="GK3" s="142"/>
      <c r="GL3" s="142"/>
      <c r="GM3" s="142"/>
      <c r="GN3" s="142"/>
      <c r="GO3" s="142"/>
      <c r="GP3" s="142"/>
      <c r="GQ3" s="142"/>
      <c r="GR3" s="142"/>
      <c r="GS3" s="142"/>
      <c r="GT3" s="142"/>
      <c r="GU3" s="143"/>
      <c r="GV3" s="141" t="s">
        <v>296</v>
      </c>
      <c r="GW3" s="142"/>
      <c r="GX3" s="142"/>
      <c r="GY3" s="142"/>
      <c r="GZ3" s="142"/>
      <c r="HA3" s="142"/>
      <c r="HB3" s="142"/>
      <c r="HC3" s="177"/>
      <c r="HD3" s="177"/>
      <c r="HE3" s="142"/>
      <c r="HF3" s="142"/>
      <c r="HG3" s="142"/>
      <c r="HH3" s="142"/>
      <c r="HI3" s="142"/>
      <c r="HJ3" s="142"/>
      <c r="HK3" s="142"/>
      <c r="HL3" s="142"/>
      <c r="HM3" s="142"/>
      <c r="HN3" s="142"/>
      <c r="HO3" s="142"/>
      <c r="HP3" s="142"/>
      <c r="HQ3" s="142"/>
      <c r="HR3" s="142"/>
      <c r="HS3" s="142"/>
      <c r="HT3" s="142"/>
      <c r="HU3" s="142"/>
      <c r="HV3" s="142"/>
      <c r="HW3" s="143"/>
    </row>
    <row r="4" spans="1:231" s="21" customFormat="1" ht="18" customHeight="1" thickBot="1">
      <c r="A4" s="160" t="s">
        <v>298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2"/>
      <c r="Z4" s="163" t="str">
        <f>A4</f>
        <v>中華民國  105  年  3 月</v>
      </c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4"/>
      <c r="AQ4" s="164"/>
      <c r="AR4" s="164"/>
      <c r="AS4" s="164"/>
      <c r="AT4" s="164"/>
      <c r="AU4" s="164"/>
      <c r="AV4" s="164"/>
      <c r="AW4" s="164"/>
      <c r="AX4" s="165"/>
      <c r="AY4" s="163" t="str">
        <f>A4</f>
        <v>中華民國  105  年  3 月</v>
      </c>
      <c r="AZ4" s="164"/>
      <c r="BA4" s="164"/>
      <c r="BB4" s="164"/>
      <c r="BC4" s="164"/>
      <c r="BD4" s="164"/>
      <c r="BE4" s="164"/>
      <c r="BF4" s="164"/>
      <c r="BG4" s="164"/>
      <c r="BH4" s="164"/>
      <c r="BI4" s="164"/>
      <c r="BJ4" s="164"/>
      <c r="BK4" s="164"/>
      <c r="BL4" s="164"/>
      <c r="BM4" s="164"/>
      <c r="BN4" s="164"/>
      <c r="BO4" s="164"/>
      <c r="BP4" s="164"/>
      <c r="BQ4" s="164"/>
      <c r="BR4" s="164"/>
      <c r="BS4" s="164"/>
      <c r="BT4" s="164"/>
      <c r="BU4" s="164"/>
      <c r="BV4" s="164"/>
      <c r="BW4" s="165"/>
      <c r="BX4" s="163" t="str">
        <f>A4</f>
        <v>中華民國  105  年  3 月</v>
      </c>
      <c r="BY4" s="164"/>
      <c r="BZ4" s="164"/>
      <c r="CA4" s="164"/>
      <c r="CB4" s="164"/>
      <c r="CC4" s="164"/>
      <c r="CD4" s="164"/>
      <c r="CE4" s="164"/>
      <c r="CF4" s="164"/>
      <c r="CG4" s="164"/>
      <c r="CH4" s="164"/>
      <c r="CI4" s="164"/>
      <c r="CJ4" s="164"/>
      <c r="CK4" s="164"/>
      <c r="CL4" s="164"/>
      <c r="CM4" s="164"/>
      <c r="CN4" s="164"/>
      <c r="CO4" s="164"/>
      <c r="CP4" s="164"/>
      <c r="CQ4" s="164"/>
      <c r="CR4" s="164"/>
      <c r="CS4" s="164"/>
      <c r="CT4" s="164"/>
      <c r="CU4" s="164"/>
      <c r="CV4" s="165"/>
      <c r="CW4" s="163" t="str">
        <f>A4</f>
        <v>中華民國  105  年  3 月</v>
      </c>
      <c r="CX4" s="164"/>
      <c r="CY4" s="164"/>
      <c r="CZ4" s="164"/>
      <c r="DA4" s="164"/>
      <c r="DB4" s="164"/>
      <c r="DC4" s="164"/>
      <c r="DD4" s="164"/>
      <c r="DE4" s="164"/>
      <c r="DF4" s="164"/>
      <c r="DG4" s="164"/>
      <c r="DH4" s="164"/>
      <c r="DI4" s="164"/>
      <c r="DJ4" s="164"/>
      <c r="DK4" s="164"/>
      <c r="DL4" s="164"/>
      <c r="DM4" s="164"/>
      <c r="DN4" s="164"/>
      <c r="DO4" s="164"/>
      <c r="DP4" s="164"/>
      <c r="DQ4" s="164"/>
      <c r="DR4" s="164"/>
      <c r="DS4" s="164"/>
      <c r="DT4" s="164"/>
      <c r="DU4" s="165"/>
      <c r="DV4" s="163" t="str">
        <f>A4</f>
        <v>中華民國  105  年  3 月</v>
      </c>
      <c r="DW4" s="164"/>
      <c r="DX4" s="164"/>
      <c r="DY4" s="164"/>
      <c r="DZ4" s="164"/>
      <c r="EA4" s="164"/>
      <c r="EB4" s="164"/>
      <c r="EC4" s="164"/>
      <c r="ED4" s="164"/>
      <c r="EE4" s="164"/>
      <c r="EF4" s="164"/>
      <c r="EG4" s="164"/>
      <c r="EH4" s="164"/>
      <c r="EI4" s="164"/>
      <c r="EJ4" s="164"/>
      <c r="EK4" s="164"/>
      <c r="EL4" s="164"/>
      <c r="EM4" s="164"/>
      <c r="EN4" s="164"/>
      <c r="EO4" s="164"/>
      <c r="EP4" s="164"/>
      <c r="EQ4" s="164"/>
      <c r="ER4" s="164"/>
      <c r="ES4" s="164"/>
      <c r="ET4" s="165"/>
      <c r="EU4" s="163" t="str">
        <f>A4</f>
        <v>中華民國  105  年  3 月</v>
      </c>
      <c r="EV4" s="164"/>
      <c r="EW4" s="164"/>
      <c r="EX4" s="164"/>
      <c r="EY4" s="164"/>
      <c r="EZ4" s="164"/>
      <c r="FA4" s="164"/>
      <c r="FB4" s="164"/>
      <c r="FC4" s="164"/>
      <c r="FD4" s="164"/>
      <c r="FE4" s="164"/>
      <c r="FF4" s="164"/>
      <c r="FG4" s="164"/>
      <c r="FH4" s="164"/>
      <c r="FI4" s="164"/>
      <c r="FJ4" s="164"/>
      <c r="FK4" s="164"/>
      <c r="FL4" s="164"/>
      <c r="FM4" s="164"/>
      <c r="FN4" s="164"/>
      <c r="FO4" s="164"/>
      <c r="FP4" s="164"/>
      <c r="FQ4" s="164"/>
      <c r="FR4" s="164"/>
      <c r="FS4" s="165"/>
      <c r="FT4" s="163" t="str">
        <f>A4</f>
        <v>中華民國  105  年  3 月</v>
      </c>
      <c r="FU4" s="164"/>
      <c r="FV4" s="164"/>
      <c r="FW4" s="164"/>
      <c r="FX4" s="164"/>
      <c r="FY4" s="164"/>
      <c r="FZ4" s="164"/>
      <c r="GA4" s="164"/>
      <c r="GB4" s="164"/>
      <c r="GC4" s="164"/>
      <c r="GD4" s="164"/>
      <c r="GE4" s="164"/>
      <c r="GF4" s="164"/>
      <c r="GG4" s="164"/>
      <c r="GH4" s="164"/>
      <c r="GI4" s="164"/>
      <c r="GJ4" s="164"/>
      <c r="GK4" s="164"/>
      <c r="GL4" s="164"/>
      <c r="GM4" s="164"/>
      <c r="GN4" s="164"/>
      <c r="GO4" s="164"/>
      <c r="GP4" s="164"/>
      <c r="GQ4" s="164"/>
      <c r="GR4" s="164"/>
      <c r="GS4" s="164"/>
      <c r="GT4" s="164"/>
      <c r="GU4" s="165"/>
      <c r="GV4" s="163" t="str">
        <f>A4</f>
        <v>中華民國  105  年  3 月</v>
      </c>
      <c r="GW4" s="164"/>
      <c r="GX4" s="164"/>
      <c r="GY4" s="164"/>
      <c r="GZ4" s="164"/>
      <c r="HA4" s="164"/>
      <c r="HB4" s="164"/>
      <c r="HC4" s="164"/>
      <c r="HD4" s="164"/>
      <c r="HE4" s="164"/>
      <c r="HF4" s="164"/>
      <c r="HG4" s="164"/>
      <c r="HH4" s="164"/>
      <c r="HI4" s="164"/>
      <c r="HJ4" s="164"/>
      <c r="HK4" s="164"/>
      <c r="HL4" s="164"/>
      <c r="HM4" s="164"/>
      <c r="HN4" s="164"/>
      <c r="HO4" s="164"/>
      <c r="HP4" s="164"/>
      <c r="HQ4" s="164"/>
      <c r="HR4" s="164"/>
      <c r="HS4" s="164"/>
      <c r="HT4" s="164"/>
      <c r="HU4" s="164"/>
      <c r="HV4" s="164"/>
      <c r="HW4" s="165"/>
    </row>
    <row r="5" spans="1:232" s="28" customFormat="1" ht="17.25" customHeight="1">
      <c r="A5" s="150"/>
      <c r="B5" s="155" t="s">
        <v>19</v>
      </c>
      <c r="C5" s="153"/>
      <c r="D5" s="153"/>
      <c r="E5" s="153" t="s">
        <v>64</v>
      </c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 t="s">
        <v>65</v>
      </c>
      <c r="U5" s="153"/>
      <c r="V5" s="153"/>
      <c r="W5" s="153" t="s">
        <v>66</v>
      </c>
      <c r="X5" s="153"/>
      <c r="Y5" s="157"/>
      <c r="Z5" s="150"/>
      <c r="AA5" s="166" t="s">
        <v>67</v>
      </c>
      <c r="AB5" s="166"/>
      <c r="AC5" s="166"/>
      <c r="AD5" s="166"/>
      <c r="AE5" s="166"/>
      <c r="AF5" s="166"/>
      <c r="AG5" s="166"/>
      <c r="AH5" s="166"/>
      <c r="AI5" s="166"/>
      <c r="AJ5" s="153" t="s">
        <v>68</v>
      </c>
      <c r="AK5" s="153"/>
      <c r="AL5" s="153"/>
      <c r="AM5" s="153"/>
      <c r="AN5" s="153"/>
      <c r="AO5" s="153"/>
      <c r="AP5" s="153"/>
      <c r="AQ5" s="153"/>
      <c r="AR5" s="153"/>
      <c r="AS5" s="153" t="s">
        <v>69</v>
      </c>
      <c r="AT5" s="153"/>
      <c r="AU5" s="153"/>
      <c r="AV5" s="153" t="s">
        <v>70</v>
      </c>
      <c r="AW5" s="153"/>
      <c r="AX5" s="157"/>
      <c r="AY5" s="150"/>
      <c r="AZ5" s="182" t="s">
        <v>70</v>
      </c>
      <c r="BA5" s="182"/>
      <c r="BB5" s="182"/>
      <c r="BC5" s="182"/>
      <c r="BD5" s="182"/>
      <c r="BE5" s="182"/>
      <c r="BF5" s="153" t="s">
        <v>71</v>
      </c>
      <c r="BG5" s="153"/>
      <c r="BH5" s="153"/>
      <c r="BI5" s="153" t="s">
        <v>72</v>
      </c>
      <c r="BJ5" s="153"/>
      <c r="BK5" s="153"/>
      <c r="BL5" s="153" t="s">
        <v>46</v>
      </c>
      <c r="BM5" s="153"/>
      <c r="BN5" s="153"/>
      <c r="BO5" s="166" t="s">
        <v>47</v>
      </c>
      <c r="BP5" s="166"/>
      <c r="BQ5" s="166"/>
      <c r="BR5" s="166"/>
      <c r="BS5" s="166"/>
      <c r="BT5" s="166"/>
      <c r="BU5" s="166"/>
      <c r="BV5" s="166"/>
      <c r="BW5" s="167"/>
      <c r="BX5" s="150"/>
      <c r="BY5" s="169" t="s">
        <v>47</v>
      </c>
      <c r="BZ5" s="169"/>
      <c r="CA5" s="169"/>
      <c r="CB5" s="169"/>
      <c r="CC5" s="169"/>
      <c r="CD5" s="169"/>
      <c r="CE5" s="153" t="s">
        <v>50</v>
      </c>
      <c r="CF5" s="153"/>
      <c r="CG5" s="153"/>
      <c r="CH5" s="169" t="s">
        <v>52</v>
      </c>
      <c r="CI5" s="169"/>
      <c r="CJ5" s="169"/>
      <c r="CK5" s="169"/>
      <c r="CL5" s="169"/>
      <c r="CM5" s="169"/>
      <c r="CN5" s="169"/>
      <c r="CO5" s="169"/>
      <c r="CP5" s="169"/>
      <c r="CQ5" s="153" t="s">
        <v>53</v>
      </c>
      <c r="CR5" s="153"/>
      <c r="CS5" s="153"/>
      <c r="CT5" s="153" t="s">
        <v>54</v>
      </c>
      <c r="CU5" s="153"/>
      <c r="CV5" s="157"/>
      <c r="CW5" s="150"/>
      <c r="CX5" s="153" t="s">
        <v>73</v>
      </c>
      <c r="CY5" s="153"/>
      <c r="CZ5" s="153"/>
      <c r="DA5" s="153" t="s">
        <v>113</v>
      </c>
      <c r="DB5" s="153"/>
      <c r="DC5" s="153"/>
      <c r="DD5" s="153"/>
      <c r="DE5" s="153"/>
      <c r="DF5" s="153"/>
      <c r="DG5" s="153"/>
      <c r="DH5" s="153"/>
      <c r="DI5" s="153"/>
      <c r="DJ5" s="153"/>
      <c r="DK5" s="153"/>
      <c r="DL5" s="153"/>
      <c r="DM5" s="153"/>
      <c r="DN5" s="153"/>
      <c r="DO5" s="153"/>
      <c r="DP5" s="153"/>
      <c r="DQ5" s="153"/>
      <c r="DR5" s="153"/>
      <c r="DS5" s="153" t="s">
        <v>74</v>
      </c>
      <c r="DT5" s="153"/>
      <c r="DU5" s="157"/>
      <c r="DV5" s="150"/>
      <c r="DW5" s="153" t="s">
        <v>75</v>
      </c>
      <c r="DX5" s="153"/>
      <c r="DY5" s="153"/>
      <c r="DZ5" s="153" t="s">
        <v>76</v>
      </c>
      <c r="EA5" s="153"/>
      <c r="EB5" s="153"/>
      <c r="EC5" s="153" t="s">
        <v>77</v>
      </c>
      <c r="ED5" s="153"/>
      <c r="EE5" s="153"/>
      <c r="EF5" s="153" t="s">
        <v>56</v>
      </c>
      <c r="EG5" s="153"/>
      <c r="EH5" s="153"/>
      <c r="EI5" s="171" t="s">
        <v>57</v>
      </c>
      <c r="EJ5" s="171"/>
      <c r="EK5" s="171"/>
      <c r="EL5" s="171"/>
      <c r="EM5" s="171"/>
      <c r="EN5" s="171"/>
      <c r="EO5" s="171"/>
      <c r="EP5" s="171"/>
      <c r="EQ5" s="171"/>
      <c r="ER5" s="153" t="s">
        <v>114</v>
      </c>
      <c r="ES5" s="153"/>
      <c r="ET5" s="157"/>
      <c r="EU5" s="150"/>
      <c r="EV5" s="153" t="s">
        <v>78</v>
      </c>
      <c r="EW5" s="153"/>
      <c r="EX5" s="153"/>
      <c r="EY5" s="153" t="s">
        <v>79</v>
      </c>
      <c r="EZ5" s="153"/>
      <c r="FA5" s="153"/>
      <c r="FB5" s="153" t="s">
        <v>80</v>
      </c>
      <c r="FC5" s="153"/>
      <c r="FD5" s="153"/>
      <c r="FE5" s="153" t="s">
        <v>60</v>
      </c>
      <c r="FF5" s="153"/>
      <c r="FG5" s="153"/>
      <c r="FH5" s="153" t="s">
        <v>81</v>
      </c>
      <c r="FI5" s="153"/>
      <c r="FJ5" s="153"/>
      <c r="FK5" s="153" t="s">
        <v>82</v>
      </c>
      <c r="FL5" s="153"/>
      <c r="FM5" s="153"/>
      <c r="FN5" s="153" t="s">
        <v>83</v>
      </c>
      <c r="FO5" s="153"/>
      <c r="FP5" s="153"/>
      <c r="FQ5" s="153" t="s">
        <v>84</v>
      </c>
      <c r="FR5" s="153"/>
      <c r="FS5" s="157"/>
      <c r="FT5" s="150"/>
      <c r="FU5" s="153" t="s">
        <v>85</v>
      </c>
      <c r="FV5" s="153"/>
      <c r="FW5" s="153"/>
      <c r="FX5" s="153" t="s">
        <v>86</v>
      </c>
      <c r="FY5" s="153"/>
      <c r="FZ5" s="153"/>
      <c r="GA5" s="153" t="s">
        <v>87</v>
      </c>
      <c r="GB5" s="153"/>
      <c r="GC5" s="153"/>
      <c r="GD5" s="153" t="s">
        <v>88</v>
      </c>
      <c r="GE5" s="153"/>
      <c r="GF5" s="153"/>
      <c r="GG5" s="153" t="s">
        <v>89</v>
      </c>
      <c r="GH5" s="153"/>
      <c r="GI5" s="153"/>
      <c r="GJ5" s="153" t="s">
        <v>90</v>
      </c>
      <c r="GK5" s="153"/>
      <c r="GL5" s="153"/>
      <c r="GM5" s="153" t="s">
        <v>91</v>
      </c>
      <c r="GN5" s="153"/>
      <c r="GO5" s="153"/>
      <c r="GP5" s="153" t="s">
        <v>92</v>
      </c>
      <c r="GQ5" s="153"/>
      <c r="GR5" s="153"/>
      <c r="GS5" s="153" t="s">
        <v>93</v>
      </c>
      <c r="GT5" s="153"/>
      <c r="GU5" s="157"/>
      <c r="GV5" s="150"/>
      <c r="GW5" s="153" t="s">
        <v>94</v>
      </c>
      <c r="GX5" s="153"/>
      <c r="GY5" s="153"/>
      <c r="GZ5" s="153" t="s">
        <v>13</v>
      </c>
      <c r="HA5" s="153"/>
      <c r="HB5" s="153"/>
      <c r="HC5" s="153" t="s">
        <v>14</v>
      </c>
      <c r="HD5" s="153"/>
      <c r="HE5" s="153"/>
      <c r="HF5" s="153" t="s">
        <v>15</v>
      </c>
      <c r="HG5" s="153"/>
      <c r="HH5" s="153"/>
      <c r="HI5" s="153" t="s">
        <v>16</v>
      </c>
      <c r="HJ5" s="153"/>
      <c r="HK5" s="153"/>
      <c r="HL5" s="153" t="s">
        <v>17</v>
      </c>
      <c r="HM5" s="153"/>
      <c r="HN5" s="153"/>
      <c r="HO5" s="181" t="s">
        <v>115</v>
      </c>
      <c r="HP5" s="153"/>
      <c r="HQ5" s="153"/>
      <c r="HR5" s="153" t="s">
        <v>18</v>
      </c>
      <c r="HS5" s="153"/>
      <c r="HT5" s="153"/>
      <c r="HU5" s="153" t="s">
        <v>12</v>
      </c>
      <c r="HV5" s="153"/>
      <c r="HW5" s="157"/>
      <c r="HX5" s="36"/>
    </row>
    <row r="6" spans="1:232" s="29" customFormat="1" ht="17.25" customHeight="1">
      <c r="A6" s="151"/>
      <c r="B6" s="156"/>
      <c r="C6" s="154"/>
      <c r="D6" s="154"/>
      <c r="E6" s="159" t="s">
        <v>95</v>
      </c>
      <c r="F6" s="159"/>
      <c r="G6" s="159"/>
      <c r="H6" s="154" t="s">
        <v>96</v>
      </c>
      <c r="I6" s="154"/>
      <c r="J6" s="154"/>
      <c r="K6" s="154" t="s">
        <v>168</v>
      </c>
      <c r="L6" s="154"/>
      <c r="M6" s="154"/>
      <c r="N6" s="154" t="s">
        <v>97</v>
      </c>
      <c r="O6" s="154"/>
      <c r="P6" s="154"/>
      <c r="Q6" s="154" t="s">
        <v>98</v>
      </c>
      <c r="R6" s="154"/>
      <c r="S6" s="154"/>
      <c r="T6" s="154"/>
      <c r="U6" s="154"/>
      <c r="V6" s="154"/>
      <c r="W6" s="154"/>
      <c r="X6" s="154"/>
      <c r="Y6" s="158"/>
      <c r="Z6" s="151"/>
      <c r="AA6" s="159" t="s">
        <v>95</v>
      </c>
      <c r="AB6" s="159"/>
      <c r="AC6" s="159"/>
      <c r="AD6" s="154" t="s">
        <v>99</v>
      </c>
      <c r="AE6" s="154"/>
      <c r="AF6" s="154"/>
      <c r="AG6" s="154" t="s">
        <v>100</v>
      </c>
      <c r="AH6" s="154"/>
      <c r="AI6" s="154"/>
      <c r="AJ6" s="159" t="s">
        <v>95</v>
      </c>
      <c r="AK6" s="159"/>
      <c r="AL6" s="159"/>
      <c r="AM6" s="154" t="s">
        <v>101</v>
      </c>
      <c r="AN6" s="154"/>
      <c r="AO6" s="154"/>
      <c r="AP6" s="154" t="s">
        <v>102</v>
      </c>
      <c r="AQ6" s="154"/>
      <c r="AR6" s="154"/>
      <c r="AS6" s="154"/>
      <c r="AT6" s="154"/>
      <c r="AU6" s="154"/>
      <c r="AV6" s="154" t="s">
        <v>95</v>
      </c>
      <c r="AW6" s="154"/>
      <c r="AX6" s="158"/>
      <c r="AY6" s="151"/>
      <c r="AZ6" s="154" t="s">
        <v>103</v>
      </c>
      <c r="BA6" s="154"/>
      <c r="BB6" s="154"/>
      <c r="BC6" s="154" t="s">
        <v>104</v>
      </c>
      <c r="BD6" s="154"/>
      <c r="BE6" s="154"/>
      <c r="BF6" s="154"/>
      <c r="BG6" s="154"/>
      <c r="BH6" s="154"/>
      <c r="BI6" s="154"/>
      <c r="BJ6" s="154"/>
      <c r="BK6" s="154"/>
      <c r="BL6" s="154"/>
      <c r="BM6" s="154"/>
      <c r="BN6" s="154"/>
      <c r="BO6" s="159" t="s">
        <v>95</v>
      </c>
      <c r="BP6" s="159"/>
      <c r="BQ6" s="159"/>
      <c r="BR6" s="159" t="s">
        <v>105</v>
      </c>
      <c r="BS6" s="159"/>
      <c r="BT6" s="159"/>
      <c r="BU6" s="159" t="s">
        <v>106</v>
      </c>
      <c r="BV6" s="159"/>
      <c r="BW6" s="168"/>
      <c r="BX6" s="151"/>
      <c r="BY6" s="159" t="s">
        <v>48</v>
      </c>
      <c r="BZ6" s="159"/>
      <c r="CA6" s="159"/>
      <c r="CB6" s="159" t="s">
        <v>49</v>
      </c>
      <c r="CC6" s="159"/>
      <c r="CD6" s="159"/>
      <c r="CE6" s="154"/>
      <c r="CF6" s="154"/>
      <c r="CG6" s="154"/>
      <c r="CH6" s="159" t="s">
        <v>95</v>
      </c>
      <c r="CI6" s="159"/>
      <c r="CJ6" s="159"/>
      <c r="CK6" s="159" t="s">
        <v>51</v>
      </c>
      <c r="CL6" s="159"/>
      <c r="CM6" s="159"/>
      <c r="CN6" s="159" t="s">
        <v>107</v>
      </c>
      <c r="CO6" s="159"/>
      <c r="CP6" s="159"/>
      <c r="CQ6" s="154"/>
      <c r="CR6" s="154"/>
      <c r="CS6" s="154"/>
      <c r="CT6" s="154"/>
      <c r="CU6" s="154"/>
      <c r="CV6" s="158"/>
      <c r="CW6" s="151"/>
      <c r="CX6" s="154"/>
      <c r="CY6" s="154"/>
      <c r="CZ6" s="154"/>
      <c r="DA6" s="154" t="s">
        <v>95</v>
      </c>
      <c r="DB6" s="154"/>
      <c r="DC6" s="154"/>
      <c r="DD6" s="154" t="s">
        <v>108</v>
      </c>
      <c r="DE6" s="154"/>
      <c r="DF6" s="154"/>
      <c r="DG6" s="154" t="s">
        <v>109</v>
      </c>
      <c r="DH6" s="154"/>
      <c r="DI6" s="154"/>
      <c r="DJ6" s="154" t="s">
        <v>110</v>
      </c>
      <c r="DK6" s="154"/>
      <c r="DL6" s="154"/>
      <c r="DM6" s="154" t="s">
        <v>55</v>
      </c>
      <c r="DN6" s="154"/>
      <c r="DO6" s="154"/>
      <c r="DP6" s="154" t="s">
        <v>12</v>
      </c>
      <c r="DQ6" s="154"/>
      <c r="DR6" s="154"/>
      <c r="DS6" s="154"/>
      <c r="DT6" s="154"/>
      <c r="DU6" s="158"/>
      <c r="DV6" s="151"/>
      <c r="DW6" s="154"/>
      <c r="DX6" s="154"/>
      <c r="DY6" s="154"/>
      <c r="DZ6" s="154"/>
      <c r="EA6" s="154"/>
      <c r="EB6" s="154"/>
      <c r="EC6" s="154"/>
      <c r="ED6" s="154"/>
      <c r="EE6" s="154"/>
      <c r="EF6" s="154"/>
      <c r="EG6" s="154"/>
      <c r="EH6" s="154"/>
      <c r="EI6" s="154" t="s">
        <v>95</v>
      </c>
      <c r="EJ6" s="154"/>
      <c r="EK6" s="154"/>
      <c r="EL6" s="154" t="s">
        <v>58</v>
      </c>
      <c r="EM6" s="154"/>
      <c r="EN6" s="154"/>
      <c r="EO6" s="154" t="s">
        <v>59</v>
      </c>
      <c r="EP6" s="154"/>
      <c r="EQ6" s="154"/>
      <c r="ER6" s="154"/>
      <c r="ES6" s="154"/>
      <c r="ET6" s="158"/>
      <c r="EU6" s="151"/>
      <c r="EV6" s="154"/>
      <c r="EW6" s="154"/>
      <c r="EX6" s="154"/>
      <c r="EY6" s="154"/>
      <c r="EZ6" s="154"/>
      <c r="FA6" s="154"/>
      <c r="FB6" s="154"/>
      <c r="FC6" s="154"/>
      <c r="FD6" s="154"/>
      <c r="FE6" s="154"/>
      <c r="FF6" s="154"/>
      <c r="FG6" s="154"/>
      <c r="FH6" s="154"/>
      <c r="FI6" s="154"/>
      <c r="FJ6" s="154"/>
      <c r="FK6" s="154"/>
      <c r="FL6" s="154"/>
      <c r="FM6" s="154"/>
      <c r="FN6" s="154"/>
      <c r="FO6" s="154"/>
      <c r="FP6" s="154"/>
      <c r="FQ6" s="154"/>
      <c r="FR6" s="154"/>
      <c r="FS6" s="158"/>
      <c r="FT6" s="151"/>
      <c r="FU6" s="154"/>
      <c r="FV6" s="154"/>
      <c r="FW6" s="154"/>
      <c r="FX6" s="154"/>
      <c r="FY6" s="154"/>
      <c r="FZ6" s="154"/>
      <c r="GA6" s="154"/>
      <c r="GB6" s="154"/>
      <c r="GC6" s="154"/>
      <c r="GD6" s="154"/>
      <c r="GE6" s="154"/>
      <c r="GF6" s="154"/>
      <c r="GG6" s="154"/>
      <c r="GH6" s="154"/>
      <c r="GI6" s="154"/>
      <c r="GJ6" s="154"/>
      <c r="GK6" s="154"/>
      <c r="GL6" s="154"/>
      <c r="GM6" s="154"/>
      <c r="GN6" s="154"/>
      <c r="GO6" s="154"/>
      <c r="GP6" s="154"/>
      <c r="GQ6" s="154"/>
      <c r="GR6" s="154"/>
      <c r="GS6" s="154"/>
      <c r="GT6" s="154"/>
      <c r="GU6" s="158"/>
      <c r="GV6" s="151"/>
      <c r="GW6" s="154"/>
      <c r="GX6" s="154"/>
      <c r="GY6" s="154"/>
      <c r="GZ6" s="154"/>
      <c r="HA6" s="154"/>
      <c r="HB6" s="154"/>
      <c r="HC6" s="154"/>
      <c r="HD6" s="154"/>
      <c r="HE6" s="154"/>
      <c r="HF6" s="154"/>
      <c r="HG6" s="154"/>
      <c r="HH6" s="154"/>
      <c r="HI6" s="154"/>
      <c r="HJ6" s="154"/>
      <c r="HK6" s="154"/>
      <c r="HL6" s="154"/>
      <c r="HM6" s="154"/>
      <c r="HN6" s="154"/>
      <c r="HO6" s="154"/>
      <c r="HP6" s="154"/>
      <c r="HQ6" s="154"/>
      <c r="HR6" s="154"/>
      <c r="HS6" s="154"/>
      <c r="HT6" s="154"/>
      <c r="HU6" s="154"/>
      <c r="HV6" s="154"/>
      <c r="HW6" s="158"/>
      <c r="HX6" s="37"/>
    </row>
    <row r="7" spans="1:232" s="3" customFormat="1" ht="58.5" customHeight="1" thickBot="1">
      <c r="A7" s="152"/>
      <c r="B7" s="31" t="s">
        <v>21</v>
      </c>
      <c r="C7" s="32" t="s">
        <v>22</v>
      </c>
      <c r="D7" s="33" t="s">
        <v>23</v>
      </c>
      <c r="E7" s="32" t="s">
        <v>21</v>
      </c>
      <c r="F7" s="32" t="s">
        <v>22</v>
      </c>
      <c r="G7" s="33" t="s">
        <v>23</v>
      </c>
      <c r="H7" s="32" t="s">
        <v>21</v>
      </c>
      <c r="I7" s="32" t="s">
        <v>22</v>
      </c>
      <c r="J7" s="33" t="s">
        <v>23</v>
      </c>
      <c r="K7" s="32" t="s">
        <v>21</v>
      </c>
      <c r="L7" s="32" t="s">
        <v>22</v>
      </c>
      <c r="M7" s="33" t="s">
        <v>23</v>
      </c>
      <c r="N7" s="32" t="s">
        <v>21</v>
      </c>
      <c r="O7" s="32" t="s">
        <v>22</v>
      </c>
      <c r="P7" s="33" t="s">
        <v>23</v>
      </c>
      <c r="Q7" s="32" t="s">
        <v>21</v>
      </c>
      <c r="R7" s="32" t="s">
        <v>22</v>
      </c>
      <c r="S7" s="33" t="s">
        <v>23</v>
      </c>
      <c r="T7" s="32" t="s">
        <v>21</v>
      </c>
      <c r="U7" s="32" t="s">
        <v>22</v>
      </c>
      <c r="V7" s="33" t="s">
        <v>23</v>
      </c>
      <c r="W7" s="32" t="s">
        <v>21</v>
      </c>
      <c r="X7" s="32" t="s">
        <v>22</v>
      </c>
      <c r="Y7" s="40" t="s">
        <v>23</v>
      </c>
      <c r="Z7" s="152"/>
      <c r="AA7" s="32" t="s">
        <v>21</v>
      </c>
      <c r="AB7" s="32" t="s">
        <v>22</v>
      </c>
      <c r="AC7" s="33" t="s">
        <v>23</v>
      </c>
      <c r="AD7" s="32" t="s">
        <v>21</v>
      </c>
      <c r="AE7" s="32" t="s">
        <v>22</v>
      </c>
      <c r="AF7" s="33" t="s">
        <v>23</v>
      </c>
      <c r="AG7" s="32" t="s">
        <v>21</v>
      </c>
      <c r="AH7" s="32" t="s">
        <v>22</v>
      </c>
      <c r="AI7" s="33" t="s">
        <v>23</v>
      </c>
      <c r="AJ7" s="32" t="s">
        <v>21</v>
      </c>
      <c r="AK7" s="32" t="s">
        <v>22</v>
      </c>
      <c r="AL7" s="33" t="s">
        <v>23</v>
      </c>
      <c r="AM7" s="32" t="s">
        <v>21</v>
      </c>
      <c r="AN7" s="32" t="s">
        <v>22</v>
      </c>
      <c r="AO7" s="33" t="s">
        <v>23</v>
      </c>
      <c r="AP7" s="32" t="s">
        <v>21</v>
      </c>
      <c r="AQ7" s="32" t="s">
        <v>22</v>
      </c>
      <c r="AR7" s="33" t="s">
        <v>23</v>
      </c>
      <c r="AS7" s="32" t="s">
        <v>21</v>
      </c>
      <c r="AT7" s="32" t="s">
        <v>22</v>
      </c>
      <c r="AU7" s="33" t="s">
        <v>23</v>
      </c>
      <c r="AV7" s="32" t="s">
        <v>21</v>
      </c>
      <c r="AW7" s="32" t="s">
        <v>22</v>
      </c>
      <c r="AX7" s="40" t="s">
        <v>23</v>
      </c>
      <c r="AY7" s="152"/>
      <c r="AZ7" s="32" t="s">
        <v>21</v>
      </c>
      <c r="BA7" s="32" t="s">
        <v>22</v>
      </c>
      <c r="BB7" s="33" t="s">
        <v>23</v>
      </c>
      <c r="BC7" s="32" t="s">
        <v>21</v>
      </c>
      <c r="BD7" s="32" t="s">
        <v>22</v>
      </c>
      <c r="BE7" s="33" t="s">
        <v>23</v>
      </c>
      <c r="BF7" s="34" t="s">
        <v>21</v>
      </c>
      <c r="BG7" s="32" t="s">
        <v>22</v>
      </c>
      <c r="BH7" s="33" t="s">
        <v>23</v>
      </c>
      <c r="BI7" s="32" t="s">
        <v>21</v>
      </c>
      <c r="BJ7" s="32" t="s">
        <v>22</v>
      </c>
      <c r="BK7" s="33" t="s">
        <v>23</v>
      </c>
      <c r="BL7" s="32" t="s">
        <v>21</v>
      </c>
      <c r="BM7" s="32" t="s">
        <v>22</v>
      </c>
      <c r="BN7" s="33" t="s">
        <v>23</v>
      </c>
      <c r="BO7" s="32" t="s">
        <v>21</v>
      </c>
      <c r="BP7" s="32" t="s">
        <v>22</v>
      </c>
      <c r="BQ7" s="33" t="s">
        <v>23</v>
      </c>
      <c r="BR7" s="32" t="s">
        <v>21</v>
      </c>
      <c r="BS7" s="32" t="s">
        <v>22</v>
      </c>
      <c r="BT7" s="33" t="s">
        <v>23</v>
      </c>
      <c r="BU7" s="32" t="s">
        <v>21</v>
      </c>
      <c r="BV7" s="32" t="s">
        <v>22</v>
      </c>
      <c r="BW7" s="40" t="s">
        <v>23</v>
      </c>
      <c r="BX7" s="152"/>
      <c r="BY7" s="32" t="s">
        <v>21</v>
      </c>
      <c r="BZ7" s="32" t="s">
        <v>22</v>
      </c>
      <c r="CA7" s="33" t="s">
        <v>23</v>
      </c>
      <c r="CB7" s="32" t="s">
        <v>21</v>
      </c>
      <c r="CC7" s="32" t="s">
        <v>22</v>
      </c>
      <c r="CD7" s="33" t="s">
        <v>23</v>
      </c>
      <c r="CE7" s="32" t="s">
        <v>21</v>
      </c>
      <c r="CF7" s="32" t="s">
        <v>22</v>
      </c>
      <c r="CG7" s="33" t="s">
        <v>23</v>
      </c>
      <c r="CH7" s="32" t="s">
        <v>21</v>
      </c>
      <c r="CI7" s="32" t="s">
        <v>22</v>
      </c>
      <c r="CJ7" s="33" t="s">
        <v>23</v>
      </c>
      <c r="CK7" s="32" t="s">
        <v>21</v>
      </c>
      <c r="CL7" s="32" t="s">
        <v>22</v>
      </c>
      <c r="CM7" s="33" t="s">
        <v>23</v>
      </c>
      <c r="CN7" s="32" t="s">
        <v>21</v>
      </c>
      <c r="CO7" s="32" t="s">
        <v>22</v>
      </c>
      <c r="CP7" s="33" t="s">
        <v>23</v>
      </c>
      <c r="CQ7" s="32" t="s">
        <v>21</v>
      </c>
      <c r="CR7" s="32" t="s">
        <v>22</v>
      </c>
      <c r="CS7" s="33" t="s">
        <v>23</v>
      </c>
      <c r="CT7" s="32" t="s">
        <v>21</v>
      </c>
      <c r="CU7" s="32" t="s">
        <v>22</v>
      </c>
      <c r="CV7" s="40" t="s">
        <v>23</v>
      </c>
      <c r="CW7" s="152"/>
      <c r="CX7" s="32" t="s">
        <v>21</v>
      </c>
      <c r="CY7" s="32" t="s">
        <v>22</v>
      </c>
      <c r="CZ7" s="33" t="s">
        <v>23</v>
      </c>
      <c r="DA7" s="32" t="s">
        <v>21</v>
      </c>
      <c r="DB7" s="32" t="s">
        <v>22</v>
      </c>
      <c r="DC7" s="33" t="s">
        <v>23</v>
      </c>
      <c r="DD7" s="32" t="s">
        <v>21</v>
      </c>
      <c r="DE7" s="32" t="s">
        <v>22</v>
      </c>
      <c r="DF7" s="33" t="s">
        <v>23</v>
      </c>
      <c r="DG7" s="32" t="s">
        <v>21</v>
      </c>
      <c r="DH7" s="32" t="s">
        <v>22</v>
      </c>
      <c r="DI7" s="33" t="s">
        <v>23</v>
      </c>
      <c r="DJ7" s="32" t="s">
        <v>21</v>
      </c>
      <c r="DK7" s="32" t="s">
        <v>22</v>
      </c>
      <c r="DL7" s="33" t="s">
        <v>23</v>
      </c>
      <c r="DM7" s="32" t="s">
        <v>21</v>
      </c>
      <c r="DN7" s="32" t="s">
        <v>22</v>
      </c>
      <c r="DO7" s="33" t="s">
        <v>23</v>
      </c>
      <c r="DP7" s="32" t="s">
        <v>21</v>
      </c>
      <c r="DQ7" s="32" t="s">
        <v>22</v>
      </c>
      <c r="DR7" s="33" t="s">
        <v>23</v>
      </c>
      <c r="DS7" s="32" t="s">
        <v>21</v>
      </c>
      <c r="DT7" s="32" t="s">
        <v>22</v>
      </c>
      <c r="DU7" s="40" t="s">
        <v>23</v>
      </c>
      <c r="DV7" s="170"/>
      <c r="DW7" s="32" t="s">
        <v>21</v>
      </c>
      <c r="DX7" s="32" t="s">
        <v>22</v>
      </c>
      <c r="DY7" s="33" t="s">
        <v>23</v>
      </c>
      <c r="DZ7" s="32" t="s">
        <v>21</v>
      </c>
      <c r="EA7" s="32" t="s">
        <v>22</v>
      </c>
      <c r="EB7" s="33" t="s">
        <v>23</v>
      </c>
      <c r="EC7" s="32" t="s">
        <v>21</v>
      </c>
      <c r="ED7" s="32" t="s">
        <v>22</v>
      </c>
      <c r="EE7" s="33" t="s">
        <v>23</v>
      </c>
      <c r="EF7" s="32" t="s">
        <v>21</v>
      </c>
      <c r="EG7" s="32" t="s">
        <v>22</v>
      </c>
      <c r="EH7" s="33" t="s">
        <v>23</v>
      </c>
      <c r="EI7" s="32" t="s">
        <v>21</v>
      </c>
      <c r="EJ7" s="32" t="s">
        <v>22</v>
      </c>
      <c r="EK7" s="33" t="s">
        <v>23</v>
      </c>
      <c r="EL7" s="32" t="s">
        <v>21</v>
      </c>
      <c r="EM7" s="32" t="s">
        <v>22</v>
      </c>
      <c r="EN7" s="33" t="s">
        <v>23</v>
      </c>
      <c r="EO7" s="32" t="s">
        <v>21</v>
      </c>
      <c r="EP7" s="32" t="s">
        <v>22</v>
      </c>
      <c r="EQ7" s="33" t="s">
        <v>23</v>
      </c>
      <c r="ER7" s="32" t="s">
        <v>21</v>
      </c>
      <c r="ES7" s="32" t="s">
        <v>22</v>
      </c>
      <c r="ET7" s="40" t="s">
        <v>23</v>
      </c>
      <c r="EU7" s="152"/>
      <c r="EV7" s="32" t="s">
        <v>21</v>
      </c>
      <c r="EW7" s="32" t="s">
        <v>22</v>
      </c>
      <c r="EX7" s="33" t="s">
        <v>23</v>
      </c>
      <c r="EY7" s="32" t="s">
        <v>21</v>
      </c>
      <c r="EZ7" s="32" t="s">
        <v>22</v>
      </c>
      <c r="FA7" s="33" t="s">
        <v>23</v>
      </c>
      <c r="FB7" s="32" t="s">
        <v>21</v>
      </c>
      <c r="FC7" s="32" t="s">
        <v>22</v>
      </c>
      <c r="FD7" s="33" t="s">
        <v>23</v>
      </c>
      <c r="FE7" s="32" t="s">
        <v>21</v>
      </c>
      <c r="FF7" s="32" t="s">
        <v>22</v>
      </c>
      <c r="FG7" s="33" t="s">
        <v>23</v>
      </c>
      <c r="FH7" s="32" t="s">
        <v>21</v>
      </c>
      <c r="FI7" s="32" t="s">
        <v>22</v>
      </c>
      <c r="FJ7" s="33" t="s">
        <v>23</v>
      </c>
      <c r="FK7" s="32" t="s">
        <v>21</v>
      </c>
      <c r="FL7" s="32" t="s">
        <v>22</v>
      </c>
      <c r="FM7" s="33" t="s">
        <v>23</v>
      </c>
      <c r="FN7" s="32" t="s">
        <v>21</v>
      </c>
      <c r="FO7" s="32" t="s">
        <v>22</v>
      </c>
      <c r="FP7" s="33" t="s">
        <v>23</v>
      </c>
      <c r="FQ7" s="32" t="s">
        <v>21</v>
      </c>
      <c r="FR7" s="32" t="s">
        <v>22</v>
      </c>
      <c r="FS7" s="40" t="s">
        <v>23</v>
      </c>
      <c r="FT7" s="152"/>
      <c r="FU7" s="32" t="s">
        <v>21</v>
      </c>
      <c r="FV7" s="32" t="s">
        <v>22</v>
      </c>
      <c r="FW7" s="33" t="s">
        <v>23</v>
      </c>
      <c r="FX7" s="32" t="s">
        <v>21</v>
      </c>
      <c r="FY7" s="32" t="s">
        <v>22</v>
      </c>
      <c r="FZ7" s="33" t="s">
        <v>23</v>
      </c>
      <c r="GA7" s="32" t="s">
        <v>21</v>
      </c>
      <c r="GB7" s="32" t="s">
        <v>22</v>
      </c>
      <c r="GC7" s="33" t="s">
        <v>23</v>
      </c>
      <c r="GD7" s="32" t="s">
        <v>21</v>
      </c>
      <c r="GE7" s="32" t="s">
        <v>22</v>
      </c>
      <c r="GF7" s="33" t="s">
        <v>23</v>
      </c>
      <c r="GG7" s="32" t="s">
        <v>21</v>
      </c>
      <c r="GH7" s="32" t="s">
        <v>22</v>
      </c>
      <c r="GI7" s="33" t="s">
        <v>23</v>
      </c>
      <c r="GJ7" s="32" t="s">
        <v>21</v>
      </c>
      <c r="GK7" s="32" t="s">
        <v>22</v>
      </c>
      <c r="GL7" s="33" t="s">
        <v>23</v>
      </c>
      <c r="GM7" s="32" t="s">
        <v>21</v>
      </c>
      <c r="GN7" s="32" t="s">
        <v>22</v>
      </c>
      <c r="GO7" s="33" t="s">
        <v>23</v>
      </c>
      <c r="GP7" s="32" t="s">
        <v>21</v>
      </c>
      <c r="GQ7" s="32" t="s">
        <v>22</v>
      </c>
      <c r="GR7" s="33" t="s">
        <v>23</v>
      </c>
      <c r="GS7" s="32" t="s">
        <v>21</v>
      </c>
      <c r="GT7" s="32" t="s">
        <v>22</v>
      </c>
      <c r="GU7" s="40" t="s">
        <v>23</v>
      </c>
      <c r="GV7" s="152"/>
      <c r="GW7" s="32" t="s">
        <v>21</v>
      </c>
      <c r="GX7" s="32" t="s">
        <v>22</v>
      </c>
      <c r="GY7" s="33" t="s">
        <v>23</v>
      </c>
      <c r="GZ7" s="32" t="s">
        <v>21</v>
      </c>
      <c r="HA7" s="32" t="s">
        <v>22</v>
      </c>
      <c r="HB7" s="33" t="s">
        <v>23</v>
      </c>
      <c r="HC7" s="32" t="s">
        <v>21</v>
      </c>
      <c r="HD7" s="32" t="s">
        <v>22</v>
      </c>
      <c r="HE7" s="33" t="s">
        <v>23</v>
      </c>
      <c r="HF7" s="32" t="s">
        <v>21</v>
      </c>
      <c r="HG7" s="32" t="s">
        <v>22</v>
      </c>
      <c r="HH7" s="33" t="s">
        <v>23</v>
      </c>
      <c r="HI7" s="32" t="s">
        <v>21</v>
      </c>
      <c r="HJ7" s="32" t="s">
        <v>22</v>
      </c>
      <c r="HK7" s="33" t="s">
        <v>23</v>
      </c>
      <c r="HL7" s="32" t="s">
        <v>21</v>
      </c>
      <c r="HM7" s="32" t="s">
        <v>22</v>
      </c>
      <c r="HN7" s="33" t="s">
        <v>23</v>
      </c>
      <c r="HO7" s="32" t="s">
        <v>21</v>
      </c>
      <c r="HP7" s="32" t="s">
        <v>22</v>
      </c>
      <c r="HQ7" s="33" t="s">
        <v>23</v>
      </c>
      <c r="HR7" s="32" t="s">
        <v>21</v>
      </c>
      <c r="HS7" s="32" t="s">
        <v>22</v>
      </c>
      <c r="HT7" s="33" t="s">
        <v>23</v>
      </c>
      <c r="HU7" s="32" t="s">
        <v>21</v>
      </c>
      <c r="HV7" s="32" t="s">
        <v>22</v>
      </c>
      <c r="HW7" s="40" t="s">
        <v>23</v>
      </c>
      <c r="HX7" s="45"/>
    </row>
    <row r="8" spans="1:232" s="3" customFormat="1" ht="25.5" customHeight="1">
      <c r="A8" s="41" t="s">
        <v>116</v>
      </c>
      <c r="B8" s="80">
        <f>B9+B26</f>
        <v>4033</v>
      </c>
      <c r="C8" s="80">
        <f>C9+C26</f>
        <v>3754</v>
      </c>
      <c r="D8" s="80">
        <f>D9+D26</f>
        <v>2916</v>
      </c>
      <c r="E8" s="80">
        <f aca="true" t="shared" si="0" ref="E8:Y8">E9+E26</f>
        <v>756</v>
      </c>
      <c r="F8" s="80">
        <f t="shared" si="0"/>
        <v>748</v>
      </c>
      <c r="G8" s="80">
        <f t="shared" si="0"/>
        <v>352</v>
      </c>
      <c r="H8" s="80">
        <f t="shared" si="0"/>
        <v>514</v>
      </c>
      <c r="I8" s="80">
        <f t="shared" si="0"/>
        <v>490</v>
      </c>
      <c r="J8" s="80">
        <f t="shared" si="0"/>
        <v>307</v>
      </c>
      <c r="K8" s="80">
        <f t="shared" si="0"/>
        <v>0</v>
      </c>
      <c r="L8" s="80">
        <f t="shared" si="0"/>
        <v>0</v>
      </c>
      <c r="M8" s="80">
        <f t="shared" si="0"/>
        <v>0</v>
      </c>
      <c r="N8" s="80">
        <f t="shared" si="0"/>
        <v>46</v>
      </c>
      <c r="O8" s="80">
        <f t="shared" si="0"/>
        <v>57</v>
      </c>
      <c r="P8" s="80">
        <f t="shared" si="0"/>
        <v>15</v>
      </c>
      <c r="Q8" s="80">
        <f t="shared" si="0"/>
        <v>196</v>
      </c>
      <c r="R8" s="80">
        <f t="shared" si="0"/>
        <v>201</v>
      </c>
      <c r="S8" s="80">
        <f t="shared" si="0"/>
        <v>30</v>
      </c>
      <c r="T8" s="80">
        <f t="shared" si="0"/>
        <v>6</v>
      </c>
      <c r="U8" s="80">
        <f t="shared" si="0"/>
        <v>5</v>
      </c>
      <c r="V8" s="80">
        <f t="shared" si="0"/>
        <v>4</v>
      </c>
      <c r="W8" s="80">
        <f t="shared" si="0"/>
        <v>52</v>
      </c>
      <c r="X8" s="80">
        <f t="shared" si="0"/>
        <v>46</v>
      </c>
      <c r="Y8" s="81">
        <f t="shared" si="0"/>
        <v>110</v>
      </c>
      <c r="Z8" s="41" t="s">
        <v>116</v>
      </c>
      <c r="AA8" s="80">
        <f>AA9+AA26</f>
        <v>219</v>
      </c>
      <c r="AB8" s="80">
        <f aca="true" t="shared" si="1" ref="AB8:AZ8">AB9+AB26</f>
        <v>212</v>
      </c>
      <c r="AC8" s="80">
        <f t="shared" si="1"/>
        <v>179</v>
      </c>
      <c r="AD8" s="80">
        <f t="shared" si="1"/>
        <v>1</v>
      </c>
      <c r="AE8" s="80">
        <f t="shared" si="1"/>
        <v>1</v>
      </c>
      <c r="AF8" s="80">
        <f t="shared" si="1"/>
        <v>0</v>
      </c>
      <c r="AG8" s="80">
        <f t="shared" si="1"/>
        <v>218</v>
      </c>
      <c r="AH8" s="80">
        <f t="shared" si="1"/>
        <v>211</v>
      </c>
      <c r="AI8" s="80">
        <f t="shared" si="1"/>
        <v>179</v>
      </c>
      <c r="AJ8" s="80">
        <f t="shared" si="1"/>
        <v>327</v>
      </c>
      <c r="AK8" s="80">
        <f t="shared" si="1"/>
        <v>303</v>
      </c>
      <c r="AL8" s="80">
        <f t="shared" si="1"/>
        <v>190</v>
      </c>
      <c r="AM8" s="80">
        <f t="shared" si="1"/>
        <v>309</v>
      </c>
      <c r="AN8" s="80">
        <f t="shared" si="1"/>
        <v>286</v>
      </c>
      <c r="AO8" s="80">
        <f t="shared" si="1"/>
        <v>169</v>
      </c>
      <c r="AP8" s="80">
        <f t="shared" si="1"/>
        <v>18</v>
      </c>
      <c r="AQ8" s="80">
        <f t="shared" si="1"/>
        <v>17</v>
      </c>
      <c r="AR8" s="80">
        <f t="shared" si="1"/>
        <v>21</v>
      </c>
      <c r="AS8" s="80">
        <f t="shared" si="1"/>
        <v>142</v>
      </c>
      <c r="AT8" s="80">
        <f t="shared" si="1"/>
        <v>133</v>
      </c>
      <c r="AU8" s="80">
        <f t="shared" si="1"/>
        <v>90</v>
      </c>
      <c r="AV8" s="80">
        <f t="shared" si="1"/>
        <v>5</v>
      </c>
      <c r="AW8" s="80">
        <f t="shared" si="1"/>
        <v>5</v>
      </c>
      <c r="AX8" s="81">
        <f t="shared" si="1"/>
        <v>12</v>
      </c>
      <c r="AY8" s="41" t="s">
        <v>116</v>
      </c>
      <c r="AZ8" s="80">
        <f t="shared" si="1"/>
        <v>5</v>
      </c>
      <c r="BA8" s="80">
        <f aca="true" t="shared" si="2" ref="BA8:BW8">BA9+BA26</f>
        <v>5</v>
      </c>
      <c r="BB8" s="80">
        <f t="shared" si="2"/>
        <v>12</v>
      </c>
      <c r="BC8" s="80">
        <f t="shared" si="2"/>
        <v>0</v>
      </c>
      <c r="BD8" s="80">
        <f t="shared" si="2"/>
        <v>0</v>
      </c>
      <c r="BE8" s="80">
        <f t="shared" si="2"/>
        <v>0</v>
      </c>
      <c r="BF8" s="80">
        <f t="shared" si="2"/>
        <v>209</v>
      </c>
      <c r="BG8" s="80">
        <f t="shared" si="2"/>
        <v>209</v>
      </c>
      <c r="BH8" s="80">
        <f t="shared" si="2"/>
        <v>158</v>
      </c>
      <c r="BI8" s="80">
        <f t="shared" si="2"/>
        <v>11</v>
      </c>
      <c r="BJ8" s="80">
        <f t="shared" si="2"/>
        <v>11</v>
      </c>
      <c r="BK8" s="80">
        <f t="shared" si="2"/>
        <v>10</v>
      </c>
      <c r="BL8" s="80">
        <f t="shared" si="2"/>
        <v>29</v>
      </c>
      <c r="BM8" s="80">
        <f t="shared" si="2"/>
        <v>28</v>
      </c>
      <c r="BN8" s="80">
        <f t="shared" si="2"/>
        <v>23</v>
      </c>
      <c r="BO8" s="80">
        <f t="shared" si="2"/>
        <v>54</v>
      </c>
      <c r="BP8" s="80">
        <f t="shared" si="2"/>
        <v>52</v>
      </c>
      <c r="BQ8" s="80">
        <f t="shared" si="2"/>
        <v>47</v>
      </c>
      <c r="BR8" s="80">
        <f t="shared" si="2"/>
        <v>4</v>
      </c>
      <c r="BS8" s="80">
        <f t="shared" si="2"/>
        <v>4</v>
      </c>
      <c r="BT8" s="80">
        <f t="shared" si="2"/>
        <v>5</v>
      </c>
      <c r="BU8" s="80">
        <f t="shared" si="2"/>
        <v>0</v>
      </c>
      <c r="BV8" s="80">
        <f t="shared" si="2"/>
        <v>0</v>
      </c>
      <c r="BW8" s="81">
        <f t="shared" si="2"/>
        <v>0</v>
      </c>
      <c r="BX8" s="41" t="s">
        <v>116</v>
      </c>
      <c r="BY8" s="80">
        <f aca="true" t="shared" si="3" ref="BY8:CV8">BY9+BY26</f>
        <v>1</v>
      </c>
      <c r="BZ8" s="80">
        <f t="shared" si="3"/>
        <v>1</v>
      </c>
      <c r="CA8" s="80">
        <f t="shared" si="3"/>
        <v>1</v>
      </c>
      <c r="CB8" s="80">
        <f t="shared" si="3"/>
        <v>49</v>
      </c>
      <c r="CC8" s="80">
        <f t="shared" si="3"/>
        <v>47</v>
      </c>
      <c r="CD8" s="80">
        <f t="shared" si="3"/>
        <v>41</v>
      </c>
      <c r="CE8" s="80">
        <f t="shared" si="3"/>
        <v>0</v>
      </c>
      <c r="CF8" s="80">
        <f t="shared" si="3"/>
        <v>0</v>
      </c>
      <c r="CG8" s="80">
        <f t="shared" si="3"/>
        <v>0</v>
      </c>
      <c r="CH8" s="80">
        <f t="shared" si="3"/>
        <v>12</v>
      </c>
      <c r="CI8" s="80">
        <f t="shared" si="3"/>
        <v>9</v>
      </c>
      <c r="CJ8" s="80">
        <f t="shared" si="3"/>
        <v>9</v>
      </c>
      <c r="CK8" s="80">
        <f t="shared" si="3"/>
        <v>0</v>
      </c>
      <c r="CL8" s="80">
        <f t="shared" si="3"/>
        <v>0</v>
      </c>
      <c r="CM8" s="80">
        <f t="shared" si="3"/>
        <v>0</v>
      </c>
      <c r="CN8" s="80">
        <f t="shared" si="3"/>
        <v>12</v>
      </c>
      <c r="CO8" s="80">
        <f t="shared" si="3"/>
        <v>9</v>
      </c>
      <c r="CP8" s="80">
        <f t="shared" si="3"/>
        <v>9</v>
      </c>
      <c r="CQ8" s="80">
        <f t="shared" si="3"/>
        <v>0</v>
      </c>
      <c r="CR8" s="80">
        <f t="shared" si="3"/>
        <v>0</v>
      </c>
      <c r="CS8" s="80">
        <f t="shared" si="3"/>
        <v>0</v>
      </c>
      <c r="CT8" s="80">
        <f t="shared" si="3"/>
        <v>99</v>
      </c>
      <c r="CU8" s="80">
        <f t="shared" si="3"/>
        <v>82</v>
      </c>
      <c r="CV8" s="81">
        <f t="shared" si="3"/>
        <v>45</v>
      </c>
      <c r="CW8" s="41" t="s">
        <v>116</v>
      </c>
      <c r="CX8" s="80">
        <f aca="true" t="shared" si="4" ref="CX8:DU8">CX9+CX26</f>
        <v>43</v>
      </c>
      <c r="CY8" s="80">
        <f t="shared" si="4"/>
        <v>39</v>
      </c>
      <c r="CZ8" s="80">
        <f t="shared" si="4"/>
        <v>32</v>
      </c>
      <c r="DA8" s="80">
        <f t="shared" si="4"/>
        <v>894</v>
      </c>
      <c r="DB8" s="80">
        <f t="shared" si="4"/>
        <v>819</v>
      </c>
      <c r="DC8" s="80">
        <f t="shared" si="4"/>
        <v>894</v>
      </c>
      <c r="DD8" s="80">
        <f t="shared" si="4"/>
        <v>178</v>
      </c>
      <c r="DE8" s="80">
        <f t="shared" si="4"/>
        <v>166</v>
      </c>
      <c r="DF8" s="80">
        <f t="shared" si="4"/>
        <v>190</v>
      </c>
      <c r="DG8" s="80">
        <f t="shared" si="4"/>
        <v>694</v>
      </c>
      <c r="DH8" s="80">
        <f t="shared" si="4"/>
        <v>634</v>
      </c>
      <c r="DI8" s="80">
        <f t="shared" si="4"/>
        <v>682</v>
      </c>
      <c r="DJ8" s="80">
        <f t="shared" si="4"/>
        <v>21</v>
      </c>
      <c r="DK8" s="80">
        <f t="shared" si="4"/>
        <v>19</v>
      </c>
      <c r="DL8" s="80">
        <f t="shared" si="4"/>
        <v>22</v>
      </c>
      <c r="DM8" s="80">
        <f t="shared" si="4"/>
        <v>0</v>
      </c>
      <c r="DN8" s="80">
        <f t="shared" si="4"/>
        <v>0</v>
      </c>
      <c r="DO8" s="80">
        <f t="shared" si="4"/>
        <v>0</v>
      </c>
      <c r="DP8" s="80">
        <f t="shared" si="4"/>
        <v>1</v>
      </c>
      <c r="DQ8" s="80">
        <f t="shared" si="4"/>
        <v>0</v>
      </c>
      <c r="DR8" s="80">
        <f t="shared" si="4"/>
        <v>0</v>
      </c>
      <c r="DS8" s="80">
        <f t="shared" si="4"/>
        <v>61</v>
      </c>
      <c r="DT8" s="80">
        <f t="shared" si="4"/>
        <v>53</v>
      </c>
      <c r="DU8" s="81">
        <f t="shared" si="4"/>
        <v>39</v>
      </c>
      <c r="DV8" s="72" t="s">
        <v>194</v>
      </c>
      <c r="DW8" s="80">
        <f aca="true" t="shared" si="5" ref="DW8:ET8">DW9+DW26</f>
        <v>25</v>
      </c>
      <c r="DX8" s="80">
        <f t="shared" si="5"/>
        <v>25</v>
      </c>
      <c r="DY8" s="80">
        <f t="shared" si="5"/>
        <v>17</v>
      </c>
      <c r="DZ8" s="80">
        <f t="shared" si="5"/>
        <v>61</v>
      </c>
      <c r="EA8" s="80">
        <f t="shared" si="5"/>
        <v>44</v>
      </c>
      <c r="EB8" s="80">
        <f t="shared" si="5"/>
        <v>27</v>
      </c>
      <c r="EC8" s="80">
        <f t="shared" si="5"/>
        <v>59</v>
      </c>
      <c r="ED8" s="80">
        <f t="shared" si="5"/>
        <v>12</v>
      </c>
      <c r="EE8" s="80">
        <f t="shared" si="5"/>
        <v>12</v>
      </c>
      <c r="EF8" s="80">
        <f t="shared" si="5"/>
        <v>15</v>
      </c>
      <c r="EG8" s="80">
        <f t="shared" si="5"/>
        <v>14</v>
      </c>
      <c r="EH8" s="80">
        <f t="shared" si="5"/>
        <v>6</v>
      </c>
      <c r="EI8" s="80">
        <f t="shared" si="5"/>
        <v>7</v>
      </c>
      <c r="EJ8" s="80">
        <f t="shared" si="5"/>
        <v>6</v>
      </c>
      <c r="EK8" s="80">
        <f t="shared" si="5"/>
        <v>6</v>
      </c>
      <c r="EL8" s="80">
        <f t="shared" si="5"/>
        <v>3</v>
      </c>
      <c r="EM8" s="80">
        <f t="shared" si="5"/>
        <v>1</v>
      </c>
      <c r="EN8" s="80">
        <f t="shared" si="5"/>
        <v>2</v>
      </c>
      <c r="EO8" s="80">
        <f t="shared" si="5"/>
        <v>4</v>
      </c>
      <c r="EP8" s="80">
        <f t="shared" si="5"/>
        <v>5</v>
      </c>
      <c r="EQ8" s="80">
        <f t="shared" si="5"/>
        <v>4</v>
      </c>
      <c r="ER8" s="80">
        <f t="shared" si="5"/>
        <v>9</v>
      </c>
      <c r="ES8" s="80">
        <f t="shared" si="5"/>
        <v>9</v>
      </c>
      <c r="ET8" s="81">
        <f t="shared" si="5"/>
        <v>7</v>
      </c>
      <c r="EU8" s="72" t="s">
        <v>196</v>
      </c>
      <c r="EV8" s="80">
        <f aca="true" t="shared" si="6" ref="EV8:FS8">EV9+EV26</f>
        <v>2</v>
      </c>
      <c r="EW8" s="80">
        <f t="shared" si="6"/>
        <v>2</v>
      </c>
      <c r="EX8" s="80">
        <f t="shared" si="6"/>
        <v>2</v>
      </c>
      <c r="EY8" s="80">
        <f t="shared" si="6"/>
        <v>1</v>
      </c>
      <c r="EZ8" s="80">
        <f t="shared" si="6"/>
        <v>0</v>
      </c>
      <c r="FA8" s="80">
        <f t="shared" si="6"/>
        <v>0</v>
      </c>
      <c r="FB8" s="80">
        <f t="shared" si="6"/>
        <v>8</v>
      </c>
      <c r="FC8" s="80">
        <f t="shared" si="6"/>
        <v>4</v>
      </c>
      <c r="FD8" s="80">
        <f t="shared" si="6"/>
        <v>5</v>
      </c>
      <c r="FE8" s="80">
        <f t="shared" si="6"/>
        <v>0</v>
      </c>
      <c r="FF8" s="80">
        <f t="shared" si="6"/>
        <v>0</v>
      </c>
      <c r="FG8" s="80">
        <f t="shared" si="6"/>
        <v>0</v>
      </c>
      <c r="FH8" s="80">
        <f t="shared" si="6"/>
        <v>1</v>
      </c>
      <c r="FI8" s="80">
        <f t="shared" si="6"/>
        <v>0</v>
      </c>
      <c r="FJ8" s="80">
        <f t="shared" si="6"/>
        <v>0</v>
      </c>
      <c r="FK8" s="80">
        <f t="shared" si="6"/>
        <v>692</v>
      </c>
      <c r="FL8" s="80">
        <f t="shared" si="6"/>
        <v>692</v>
      </c>
      <c r="FM8" s="80">
        <f t="shared" si="6"/>
        <v>515</v>
      </c>
      <c r="FN8" s="80">
        <f t="shared" si="6"/>
        <v>0</v>
      </c>
      <c r="FO8" s="80">
        <f t="shared" si="6"/>
        <v>0</v>
      </c>
      <c r="FP8" s="80">
        <f t="shared" si="6"/>
        <v>0</v>
      </c>
      <c r="FQ8" s="80">
        <f t="shared" si="6"/>
        <v>30</v>
      </c>
      <c r="FR8" s="80">
        <f t="shared" si="6"/>
        <v>12</v>
      </c>
      <c r="FS8" s="81">
        <f t="shared" si="6"/>
        <v>14</v>
      </c>
      <c r="FT8" s="72" t="s">
        <v>197</v>
      </c>
      <c r="FU8" s="80">
        <f aca="true" t="shared" si="7" ref="FU8:GU8">FU9+FU26</f>
        <v>90</v>
      </c>
      <c r="FV8" s="80">
        <f t="shared" si="7"/>
        <v>86</v>
      </c>
      <c r="FW8" s="80">
        <f t="shared" si="7"/>
        <v>49</v>
      </c>
      <c r="FX8" s="80">
        <f t="shared" si="7"/>
        <v>0</v>
      </c>
      <c r="FY8" s="80">
        <f t="shared" si="7"/>
        <v>0</v>
      </c>
      <c r="FZ8" s="80">
        <f t="shared" si="7"/>
        <v>0</v>
      </c>
      <c r="GA8" s="80">
        <f t="shared" si="7"/>
        <v>10</v>
      </c>
      <c r="GB8" s="80">
        <f t="shared" si="7"/>
        <v>11</v>
      </c>
      <c r="GC8" s="80">
        <f t="shared" si="7"/>
        <v>5</v>
      </c>
      <c r="GD8" s="80">
        <f t="shared" si="7"/>
        <v>2</v>
      </c>
      <c r="GE8" s="80">
        <f t="shared" si="7"/>
        <v>0</v>
      </c>
      <c r="GF8" s="80">
        <f t="shared" si="7"/>
        <v>0</v>
      </c>
      <c r="GG8" s="80">
        <f t="shared" si="7"/>
        <v>0</v>
      </c>
      <c r="GH8" s="80">
        <f t="shared" si="7"/>
        <v>0</v>
      </c>
      <c r="GI8" s="80">
        <f t="shared" si="7"/>
        <v>0</v>
      </c>
      <c r="GJ8" s="80">
        <f t="shared" si="7"/>
        <v>0</v>
      </c>
      <c r="GK8" s="80">
        <f t="shared" si="7"/>
        <v>0</v>
      </c>
      <c r="GL8" s="80">
        <f t="shared" si="7"/>
        <v>0</v>
      </c>
      <c r="GM8" s="80">
        <f t="shared" si="7"/>
        <v>0</v>
      </c>
      <c r="GN8" s="80">
        <f t="shared" si="7"/>
        <v>0</v>
      </c>
      <c r="GO8" s="80">
        <f t="shared" si="7"/>
        <v>0</v>
      </c>
      <c r="GP8" s="80">
        <f t="shared" si="7"/>
        <v>0</v>
      </c>
      <c r="GQ8" s="80">
        <f t="shared" si="7"/>
        <v>0</v>
      </c>
      <c r="GR8" s="80">
        <f t="shared" si="7"/>
        <v>0</v>
      </c>
      <c r="GS8" s="80">
        <f t="shared" si="7"/>
        <v>0</v>
      </c>
      <c r="GT8" s="80">
        <f t="shared" si="7"/>
        <v>0</v>
      </c>
      <c r="GU8" s="81">
        <f t="shared" si="7"/>
        <v>0</v>
      </c>
      <c r="GV8" s="41" t="s">
        <v>116</v>
      </c>
      <c r="GW8" s="80">
        <f aca="true" t="shared" si="8" ref="GW8:HW8">GW9+GW26</f>
        <v>0</v>
      </c>
      <c r="GX8" s="80">
        <f t="shared" si="8"/>
        <v>0</v>
      </c>
      <c r="GY8" s="80">
        <f t="shared" si="8"/>
        <v>0</v>
      </c>
      <c r="GZ8" s="80">
        <f t="shared" si="8"/>
        <v>6</v>
      </c>
      <c r="HA8" s="80">
        <f t="shared" si="8"/>
        <v>5</v>
      </c>
      <c r="HB8" s="80">
        <f t="shared" si="8"/>
        <v>2</v>
      </c>
      <c r="HC8" s="80">
        <f t="shared" si="8"/>
        <v>0</v>
      </c>
      <c r="HD8" s="80">
        <f t="shared" si="8"/>
        <v>0</v>
      </c>
      <c r="HE8" s="80">
        <f t="shared" si="8"/>
        <v>0</v>
      </c>
      <c r="HF8" s="80">
        <f t="shared" si="8"/>
        <v>0</v>
      </c>
      <c r="HG8" s="80">
        <f t="shared" si="8"/>
        <v>0</v>
      </c>
      <c r="HH8" s="80">
        <f t="shared" si="8"/>
        <v>0</v>
      </c>
      <c r="HI8" s="80">
        <f t="shared" si="8"/>
        <v>1</v>
      </c>
      <c r="HJ8" s="80">
        <f t="shared" si="8"/>
        <v>1</v>
      </c>
      <c r="HK8" s="80">
        <f t="shared" si="8"/>
        <v>2</v>
      </c>
      <c r="HL8" s="80">
        <f t="shared" si="8"/>
        <v>1</v>
      </c>
      <c r="HM8" s="80">
        <f t="shared" si="8"/>
        <v>1</v>
      </c>
      <c r="HN8" s="80">
        <f t="shared" si="8"/>
        <v>2</v>
      </c>
      <c r="HO8" s="80">
        <f t="shared" si="8"/>
        <v>26</v>
      </c>
      <c r="HP8" s="80">
        <f t="shared" si="8"/>
        <v>19</v>
      </c>
      <c r="HQ8" s="80">
        <f t="shared" si="8"/>
        <v>11</v>
      </c>
      <c r="HR8" s="80">
        <f t="shared" si="8"/>
        <v>0</v>
      </c>
      <c r="HS8" s="80">
        <f t="shared" si="8"/>
        <v>0</v>
      </c>
      <c r="HT8" s="80">
        <f t="shared" si="8"/>
        <v>0</v>
      </c>
      <c r="HU8" s="80">
        <f t="shared" si="8"/>
        <v>68</v>
      </c>
      <c r="HV8" s="80">
        <f t="shared" si="8"/>
        <v>57</v>
      </c>
      <c r="HW8" s="81">
        <f t="shared" si="8"/>
        <v>40</v>
      </c>
      <c r="HX8" s="45"/>
    </row>
    <row r="9" spans="1:232" s="3" customFormat="1" ht="25.5" customHeight="1">
      <c r="A9" s="42" t="s">
        <v>117</v>
      </c>
      <c r="B9" s="82">
        <f>SUM(B10:B25)</f>
        <v>4033</v>
      </c>
      <c r="C9" s="82">
        <f>SUM(C10:C25)</f>
        <v>3689</v>
      </c>
      <c r="D9" s="82">
        <f>SUM(D10:D25)</f>
        <v>2794</v>
      </c>
      <c r="E9" s="82">
        <f aca="true" t="shared" si="9" ref="E9:Y9">SUM(E10:E25)</f>
        <v>756</v>
      </c>
      <c r="F9" s="82">
        <f t="shared" si="9"/>
        <v>742</v>
      </c>
      <c r="G9" s="82">
        <f t="shared" si="9"/>
        <v>346</v>
      </c>
      <c r="H9" s="82">
        <f t="shared" si="9"/>
        <v>514</v>
      </c>
      <c r="I9" s="82">
        <f t="shared" si="9"/>
        <v>485</v>
      </c>
      <c r="J9" s="82">
        <f t="shared" si="9"/>
        <v>301</v>
      </c>
      <c r="K9" s="82">
        <f t="shared" si="9"/>
        <v>0</v>
      </c>
      <c r="L9" s="82">
        <f t="shared" si="9"/>
        <v>0</v>
      </c>
      <c r="M9" s="82">
        <f t="shared" si="9"/>
        <v>0</v>
      </c>
      <c r="N9" s="82">
        <f t="shared" si="9"/>
        <v>46</v>
      </c>
      <c r="O9" s="82">
        <f t="shared" si="9"/>
        <v>57</v>
      </c>
      <c r="P9" s="82">
        <f t="shared" si="9"/>
        <v>15</v>
      </c>
      <c r="Q9" s="82">
        <f t="shared" si="9"/>
        <v>196</v>
      </c>
      <c r="R9" s="82">
        <f t="shared" si="9"/>
        <v>200</v>
      </c>
      <c r="S9" s="82">
        <f t="shared" si="9"/>
        <v>30</v>
      </c>
      <c r="T9" s="82">
        <f t="shared" si="9"/>
        <v>6</v>
      </c>
      <c r="U9" s="82">
        <f t="shared" si="9"/>
        <v>5</v>
      </c>
      <c r="V9" s="82">
        <f t="shared" si="9"/>
        <v>4</v>
      </c>
      <c r="W9" s="82">
        <f t="shared" si="9"/>
        <v>52</v>
      </c>
      <c r="X9" s="82">
        <f t="shared" si="9"/>
        <v>43</v>
      </c>
      <c r="Y9" s="83">
        <f t="shared" si="9"/>
        <v>98</v>
      </c>
      <c r="Z9" s="42" t="s">
        <v>117</v>
      </c>
      <c r="AA9" s="82">
        <f>SUM(AA10:AA25)</f>
        <v>219</v>
      </c>
      <c r="AB9" s="82">
        <f aca="true" t="shared" si="10" ref="AB9:AZ9">SUM(AB10:AB25)</f>
        <v>212</v>
      </c>
      <c r="AC9" s="82">
        <f t="shared" si="10"/>
        <v>179</v>
      </c>
      <c r="AD9" s="82">
        <f t="shared" si="10"/>
        <v>1</v>
      </c>
      <c r="AE9" s="82">
        <f t="shared" si="10"/>
        <v>1</v>
      </c>
      <c r="AF9" s="82">
        <f t="shared" si="10"/>
        <v>0</v>
      </c>
      <c r="AG9" s="82">
        <f t="shared" si="10"/>
        <v>218</v>
      </c>
      <c r="AH9" s="82">
        <f t="shared" si="10"/>
        <v>211</v>
      </c>
      <c r="AI9" s="82">
        <f t="shared" si="10"/>
        <v>179</v>
      </c>
      <c r="AJ9" s="82">
        <f t="shared" si="10"/>
        <v>327</v>
      </c>
      <c r="AK9" s="82">
        <f t="shared" si="10"/>
        <v>301</v>
      </c>
      <c r="AL9" s="82">
        <f t="shared" si="10"/>
        <v>189</v>
      </c>
      <c r="AM9" s="82">
        <f t="shared" si="10"/>
        <v>309</v>
      </c>
      <c r="AN9" s="82">
        <f t="shared" si="10"/>
        <v>284</v>
      </c>
      <c r="AO9" s="82">
        <f t="shared" si="10"/>
        <v>168</v>
      </c>
      <c r="AP9" s="82">
        <f t="shared" si="10"/>
        <v>18</v>
      </c>
      <c r="AQ9" s="82">
        <f t="shared" si="10"/>
        <v>17</v>
      </c>
      <c r="AR9" s="82">
        <f t="shared" si="10"/>
        <v>21</v>
      </c>
      <c r="AS9" s="82">
        <f t="shared" si="10"/>
        <v>142</v>
      </c>
      <c r="AT9" s="82">
        <f t="shared" si="10"/>
        <v>131</v>
      </c>
      <c r="AU9" s="82">
        <f t="shared" si="10"/>
        <v>89</v>
      </c>
      <c r="AV9" s="82">
        <f t="shared" si="10"/>
        <v>5</v>
      </c>
      <c r="AW9" s="82">
        <f t="shared" si="10"/>
        <v>5</v>
      </c>
      <c r="AX9" s="83">
        <f t="shared" si="10"/>
        <v>12</v>
      </c>
      <c r="AY9" s="42" t="s">
        <v>117</v>
      </c>
      <c r="AZ9" s="82">
        <f t="shared" si="10"/>
        <v>5</v>
      </c>
      <c r="BA9" s="82">
        <f aca="true" t="shared" si="11" ref="BA9:BW9">SUM(BA10:BA25)</f>
        <v>5</v>
      </c>
      <c r="BB9" s="82">
        <f t="shared" si="11"/>
        <v>12</v>
      </c>
      <c r="BC9" s="82">
        <f t="shared" si="11"/>
        <v>0</v>
      </c>
      <c r="BD9" s="82">
        <f t="shared" si="11"/>
        <v>0</v>
      </c>
      <c r="BE9" s="82">
        <f t="shared" si="11"/>
        <v>0</v>
      </c>
      <c r="BF9" s="82">
        <f t="shared" si="11"/>
        <v>209</v>
      </c>
      <c r="BG9" s="82">
        <f t="shared" si="11"/>
        <v>209</v>
      </c>
      <c r="BH9" s="82">
        <f t="shared" si="11"/>
        <v>158</v>
      </c>
      <c r="BI9" s="82">
        <f t="shared" si="11"/>
        <v>11</v>
      </c>
      <c r="BJ9" s="82">
        <f t="shared" si="11"/>
        <v>11</v>
      </c>
      <c r="BK9" s="82">
        <f t="shared" si="11"/>
        <v>10</v>
      </c>
      <c r="BL9" s="82">
        <f t="shared" si="11"/>
        <v>29</v>
      </c>
      <c r="BM9" s="82">
        <f t="shared" si="11"/>
        <v>28</v>
      </c>
      <c r="BN9" s="82">
        <f t="shared" si="11"/>
        <v>23</v>
      </c>
      <c r="BO9" s="82">
        <f t="shared" si="11"/>
        <v>54</v>
      </c>
      <c r="BP9" s="82">
        <f t="shared" si="11"/>
        <v>47</v>
      </c>
      <c r="BQ9" s="82">
        <f t="shared" si="11"/>
        <v>39</v>
      </c>
      <c r="BR9" s="82">
        <f t="shared" si="11"/>
        <v>4</v>
      </c>
      <c r="BS9" s="82">
        <f t="shared" si="11"/>
        <v>4</v>
      </c>
      <c r="BT9" s="82">
        <f t="shared" si="11"/>
        <v>4</v>
      </c>
      <c r="BU9" s="82">
        <f t="shared" si="11"/>
        <v>0</v>
      </c>
      <c r="BV9" s="82">
        <f t="shared" si="11"/>
        <v>0</v>
      </c>
      <c r="BW9" s="83">
        <f t="shared" si="11"/>
        <v>0</v>
      </c>
      <c r="BX9" s="42" t="s">
        <v>117</v>
      </c>
      <c r="BY9" s="82">
        <f aca="true" t="shared" si="12" ref="BY9:CV9">SUM(BY10:BY25)</f>
        <v>1</v>
      </c>
      <c r="BZ9" s="82">
        <f t="shared" si="12"/>
        <v>1</v>
      </c>
      <c r="CA9" s="82">
        <f t="shared" si="12"/>
        <v>1</v>
      </c>
      <c r="CB9" s="82">
        <f t="shared" si="12"/>
        <v>49</v>
      </c>
      <c r="CC9" s="82">
        <f t="shared" si="12"/>
        <v>42</v>
      </c>
      <c r="CD9" s="82">
        <f t="shared" si="12"/>
        <v>34</v>
      </c>
      <c r="CE9" s="82">
        <f t="shared" si="12"/>
        <v>0</v>
      </c>
      <c r="CF9" s="82">
        <f t="shared" si="12"/>
        <v>0</v>
      </c>
      <c r="CG9" s="82">
        <f t="shared" si="12"/>
        <v>0</v>
      </c>
      <c r="CH9" s="82">
        <f t="shared" si="12"/>
        <v>12</v>
      </c>
      <c r="CI9" s="82">
        <f t="shared" si="12"/>
        <v>8</v>
      </c>
      <c r="CJ9" s="82">
        <f t="shared" si="12"/>
        <v>9</v>
      </c>
      <c r="CK9" s="82">
        <f t="shared" si="12"/>
        <v>0</v>
      </c>
      <c r="CL9" s="82">
        <f t="shared" si="12"/>
        <v>0</v>
      </c>
      <c r="CM9" s="82">
        <f t="shared" si="12"/>
        <v>0</v>
      </c>
      <c r="CN9" s="82">
        <f t="shared" si="12"/>
        <v>12</v>
      </c>
      <c r="CO9" s="82">
        <f t="shared" si="12"/>
        <v>8</v>
      </c>
      <c r="CP9" s="82">
        <f t="shared" si="12"/>
        <v>9</v>
      </c>
      <c r="CQ9" s="82">
        <f t="shared" si="12"/>
        <v>0</v>
      </c>
      <c r="CR9" s="82">
        <f t="shared" si="12"/>
        <v>0</v>
      </c>
      <c r="CS9" s="82">
        <f t="shared" si="12"/>
        <v>0</v>
      </c>
      <c r="CT9" s="82">
        <f t="shared" si="12"/>
        <v>99</v>
      </c>
      <c r="CU9" s="82">
        <f t="shared" si="12"/>
        <v>82</v>
      </c>
      <c r="CV9" s="83">
        <f t="shared" si="12"/>
        <v>45</v>
      </c>
      <c r="CW9" s="42" t="s">
        <v>117</v>
      </c>
      <c r="CX9" s="82">
        <f aca="true" t="shared" si="13" ref="CX9:DU9">SUM(CX10:CX25)</f>
        <v>43</v>
      </c>
      <c r="CY9" s="82">
        <f t="shared" si="13"/>
        <v>37</v>
      </c>
      <c r="CZ9" s="82">
        <f t="shared" si="13"/>
        <v>29</v>
      </c>
      <c r="DA9" s="82">
        <f t="shared" si="13"/>
        <v>894</v>
      </c>
      <c r="DB9" s="82">
        <f t="shared" si="13"/>
        <v>789</v>
      </c>
      <c r="DC9" s="82">
        <f t="shared" si="13"/>
        <v>830</v>
      </c>
      <c r="DD9" s="82">
        <f t="shared" si="13"/>
        <v>178</v>
      </c>
      <c r="DE9" s="82">
        <f t="shared" si="13"/>
        <v>152</v>
      </c>
      <c r="DF9" s="82">
        <f t="shared" si="13"/>
        <v>164</v>
      </c>
      <c r="DG9" s="82">
        <f t="shared" si="13"/>
        <v>694</v>
      </c>
      <c r="DH9" s="82">
        <f t="shared" si="13"/>
        <v>618</v>
      </c>
      <c r="DI9" s="82">
        <f t="shared" si="13"/>
        <v>644</v>
      </c>
      <c r="DJ9" s="82">
        <f t="shared" si="13"/>
        <v>21</v>
      </c>
      <c r="DK9" s="82">
        <f t="shared" si="13"/>
        <v>19</v>
      </c>
      <c r="DL9" s="82">
        <f t="shared" si="13"/>
        <v>22</v>
      </c>
      <c r="DM9" s="82">
        <f t="shared" si="13"/>
        <v>0</v>
      </c>
      <c r="DN9" s="82">
        <f t="shared" si="13"/>
        <v>0</v>
      </c>
      <c r="DO9" s="82">
        <f t="shared" si="13"/>
        <v>0</v>
      </c>
      <c r="DP9" s="82">
        <f t="shared" si="13"/>
        <v>1</v>
      </c>
      <c r="DQ9" s="82">
        <f t="shared" si="13"/>
        <v>0</v>
      </c>
      <c r="DR9" s="82">
        <f t="shared" si="13"/>
        <v>0</v>
      </c>
      <c r="DS9" s="82">
        <f t="shared" si="13"/>
        <v>61</v>
      </c>
      <c r="DT9" s="82">
        <f t="shared" si="13"/>
        <v>53</v>
      </c>
      <c r="DU9" s="83">
        <f t="shared" si="13"/>
        <v>39</v>
      </c>
      <c r="DV9" s="73" t="s">
        <v>193</v>
      </c>
      <c r="DW9" s="82">
        <f aca="true" t="shared" si="14" ref="DW9:ET9">SUM(DW10:DW25)</f>
        <v>25</v>
      </c>
      <c r="DX9" s="82">
        <f t="shared" si="14"/>
        <v>25</v>
      </c>
      <c r="DY9" s="82">
        <f t="shared" si="14"/>
        <v>17</v>
      </c>
      <c r="DZ9" s="82">
        <f t="shared" si="14"/>
        <v>61</v>
      </c>
      <c r="EA9" s="82">
        <f t="shared" si="14"/>
        <v>44</v>
      </c>
      <c r="EB9" s="82">
        <f t="shared" si="14"/>
        <v>27</v>
      </c>
      <c r="EC9" s="82">
        <f t="shared" si="14"/>
        <v>59</v>
      </c>
      <c r="ED9" s="82">
        <f t="shared" si="14"/>
        <v>5</v>
      </c>
      <c r="EE9" s="82">
        <f t="shared" si="14"/>
        <v>4</v>
      </c>
      <c r="EF9" s="82">
        <f t="shared" si="14"/>
        <v>15</v>
      </c>
      <c r="EG9" s="82">
        <f t="shared" si="14"/>
        <v>14</v>
      </c>
      <c r="EH9" s="82">
        <f t="shared" si="14"/>
        <v>6</v>
      </c>
      <c r="EI9" s="82">
        <f t="shared" si="14"/>
        <v>7</v>
      </c>
      <c r="EJ9" s="82">
        <f t="shared" si="14"/>
        <v>6</v>
      </c>
      <c r="EK9" s="82">
        <f t="shared" si="14"/>
        <v>5</v>
      </c>
      <c r="EL9" s="82">
        <f t="shared" si="14"/>
        <v>3</v>
      </c>
      <c r="EM9" s="82">
        <f t="shared" si="14"/>
        <v>1</v>
      </c>
      <c r="EN9" s="82">
        <f t="shared" si="14"/>
        <v>1</v>
      </c>
      <c r="EO9" s="82">
        <f t="shared" si="14"/>
        <v>4</v>
      </c>
      <c r="EP9" s="82">
        <f t="shared" si="14"/>
        <v>5</v>
      </c>
      <c r="EQ9" s="82">
        <f t="shared" si="14"/>
        <v>4</v>
      </c>
      <c r="ER9" s="82">
        <f t="shared" si="14"/>
        <v>9</v>
      </c>
      <c r="ES9" s="82">
        <f t="shared" si="14"/>
        <v>9</v>
      </c>
      <c r="ET9" s="83">
        <f t="shared" si="14"/>
        <v>7</v>
      </c>
      <c r="EU9" s="73" t="s">
        <v>195</v>
      </c>
      <c r="EV9" s="82">
        <f aca="true" t="shared" si="15" ref="EV9:FS9">SUM(EV10:EV25)</f>
        <v>2</v>
      </c>
      <c r="EW9" s="82">
        <f t="shared" si="15"/>
        <v>2</v>
      </c>
      <c r="EX9" s="82">
        <f t="shared" si="15"/>
        <v>2</v>
      </c>
      <c r="EY9" s="82">
        <f t="shared" si="15"/>
        <v>1</v>
      </c>
      <c r="EZ9" s="82">
        <f t="shared" si="15"/>
        <v>0</v>
      </c>
      <c r="FA9" s="82">
        <f t="shared" si="15"/>
        <v>0</v>
      </c>
      <c r="FB9" s="82">
        <f t="shared" si="15"/>
        <v>8</v>
      </c>
      <c r="FC9" s="82">
        <f t="shared" si="15"/>
        <v>4</v>
      </c>
      <c r="FD9" s="82">
        <f t="shared" si="15"/>
        <v>5</v>
      </c>
      <c r="FE9" s="82">
        <f t="shared" si="15"/>
        <v>0</v>
      </c>
      <c r="FF9" s="82">
        <f t="shared" si="15"/>
        <v>0</v>
      </c>
      <c r="FG9" s="82">
        <f t="shared" si="15"/>
        <v>0</v>
      </c>
      <c r="FH9" s="82">
        <f t="shared" si="15"/>
        <v>1</v>
      </c>
      <c r="FI9" s="82">
        <f t="shared" si="15"/>
        <v>0</v>
      </c>
      <c r="FJ9" s="82">
        <f t="shared" si="15"/>
        <v>0</v>
      </c>
      <c r="FK9" s="82">
        <f t="shared" si="15"/>
        <v>692</v>
      </c>
      <c r="FL9" s="82">
        <f t="shared" si="15"/>
        <v>692</v>
      </c>
      <c r="FM9" s="82">
        <f t="shared" si="15"/>
        <v>511</v>
      </c>
      <c r="FN9" s="82">
        <f t="shared" si="15"/>
        <v>0</v>
      </c>
      <c r="FO9" s="82">
        <f t="shared" si="15"/>
        <v>0</v>
      </c>
      <c r="FP9" s="82">
        <f t="shared" si="15"/>
        <v>0</v>
      </c>
      <c r="FQ9" s="82">
        <f t="shared" si="15"/>
        <v>30</v>
      </c>
      <c r="FR9" s="82">
        <f t="shared" si="15"/>
        <v>12</v>
      </c>
      <c r="FS9" s="83">
        <f t="shared" si="15"/>
        <v>14</v>
      </c>
      <c r="FT9" s="73" t="s">
        <v>198</v>
      </c>
      <c r="FU9" s="82">
        <f aca="true" t="shared" si="16" ref="FU9:GU9">SUM(FU10:FU25)</f>
        <v>90</v>
      </c>
      <c r="FV9" s="82">
        <f t="shared" si="16"/>
        <v>86</v>
      </c>
      <c r="FW9" s="82">
        <f t="shared" si="16"/>
        <v>49</v>
      </c>
      <c r="FX9" s="82">
        <f t="shared" si="16"/>
        <v>0</v>
      </c>
      <c r="FY9" s="82">
        <f t="shared" si="16"/>
        <v>0</v>
      </c>
      <c r="FZ9" s="82">
        <f t="shared" si="16"/>
        <v>0</v>
      </c>
      <c r="GA9" s="82">
        <f t="shared" si="16"/>
        <v>10</v>
      </c>
      <c r="GB9" s="82">
        <f t="shared" si="16"/>
        <v>11</v>
      </c>
      <c r="GC9" s="82">
        <f t="shared" si="16"/>
        <v>5</v>
      </c>
      <c r="GD9" s="82">
        <f t="shared" si="16"/>
        <v>2</v>
      </c>
      <c r="GE9" s="82">
        <f t="shared" si="16"/>
        <v>0</v>
      </c>
      <c r="GF9" s="82">
        <f t="shared" si="16"/>
        <v>0</v>
      </c>
      <c r="GG9" s="82">
        <f t="shared" si="16"/>
        <v>0</v>
      </c>
      <c r="GH9" s="82">
        <f t="shared" si="16"/>
        <v>0</v>
      </c>
      <c r="GI9" s="82">
        <f t="shared" si="16"/>
        <v>0</v>
      </c>
      <c r="GJ9" s="82">
        <f t="shared" si="16"/>
        <v>0</v>
      </c>
      <c r="GK9" s="82">
        <f t="shared" si="16"/>
        <v>0</v>
      </c>
      <c r="GL9" s="82">
        <f t="shared" si="16"/>
        <v>0</v>
      </c>
      <c r="GM9" s="82">
        <f t="shared" si="16"/>
        <v>0</v>
      </c>
      <c r="GN9" s="82">
        <f t="shared" si="16"/>
        <v>0</v>
      </c>
      <c r="GO9" s="82">
        <f t="shared" si="16"/>
        <v>0</v>
      </c>
      <c r="GP9" s="82">
        <f t="shared" si="16"/>
        <v>0</v>
      </c>
      <c r="GQ9" s="82">
        <f t="shared" si="16"/>
        <v>0</v>
      </c>
      <c r="GR9" s="82">
        <f t="shared" si="16"/>
        <v>0</v>
      </c>
      <c r="GS9" s="82">
        <f t="shared" si="16"/>
        <v>0</v>
      </c>
      <c r="GT9" s="82">
        <f t="shared" si="16"/>
        <v>0</v>
      </c>
      <c r="GU9" s="83">
        <f t="shared" si="16"/>
        <v>0</v>
      </c>
      <c r="GV9" s="42" t="s">
        <v>117</v>
      </c>
      <c r="GW9" s="82">
        <f aca="true" t="shared" si="17" ref="GW9:HW9">SUM(GW10:GW25)</f>
        <v>0</v>
      </c>
      <c r="GX9" s="82">
        <f t="shared" si="17"/>
        <v>0</v>
      </c>
      <c r="GY9" s="82">
        <f t="shared" si="17"/>
        <v>0</v>
      </c>
      <c r="GZ9" s="82">
        <f t="shared" si="17"/>
        <v>6</v>
      </c>
      <c r="HA9" s="82">
        <f t="shared" si="17"/>
        <v>5</v>
      </c>
      <c r="HB9" s="82">
        <f t="shared" si="17"/>
        <v>2</v>
      </c>
      <c r="HC9" s="82">
        <f t="shared" si="17"/>
        <v>0</v>
      </c>
      <c r="HD9" s="82">
        <f t="shared" si="17"/>
        <v>0</v>
      </c>
      <c r="HE9" s="82">
        <f t="shared" si="17"/>
        <v>0</v>
      </c>
      <c r="HF9" s="82">
        <f t="shared" si="17"/>
        <v>0</v>
      </c>
      <c r="HG9" s="82">
        <f t="shared" si="17"/>
        <v>0</v>
      </c>
      <c r="HH9" s="82">
        <f t="shared" si="17"/>
        <v>0</v>
      </c>
      <c r="HI9" s="82">
        <f t="shared" si="17"/>
        <v>1</v>
      </c>
      <c r="HJ9" s="82">
        <f t="shared" si="17"/>
        <v>1</v>
      </c>
      <c r="HK9" s="82">
        <f t="shared" si="17"/>
        <v>2</v>
      </c>
      <c r="HL9" s="82">
        <f t="shared" si="17"/>
        <v>1</v>
      </c>
      <c r="HM9" s="82">
        <f t="shared" si="17"/>
        <v>1</v>
      </c>
      <c r="HN9" s="82">
        <f t="shared" si="17"/>
        <v>2</v>
      </c>
      <c r="HO9" s="82">
        <f t="shared" si="17"/>
        <v>26</v>
      </c>
      <c r="HP9" s="82">
        <f t="shared" si="17"/>
        <v>14</v>
      </c>
      <c r="HQ9" s="82">
        <f t="shared" si="17"/>
        <v>5</v>
      </c>
      <c r="HR9" s="82">
        <f t="shared" si="17"/>
        <v>0</v>
      </c>
      <c r="HS9" s="82">
        <f t="shared" si="17"/>
        <v>0</v>
      </c>
      <c r="HT9" s="82">
        <f t="shared" si="17"/>
        <v>0</v>
      </c>
      <c r="HU9" s="82">
        <f t="shared" si="17"/>
        <v>68</v>
      </c>
      <c r="HV9" s="82">
        <f t="shared" si="17"/>
        <v>55</v>
      </c>
      <c r="HW9" s="83">
        <f t="shared" si="17"/>
        <v>32</v>
      </c>
      <c r="HX9" s="45"/>
    </row>
    <row r="10" spans="1:232" s="3" customFormat="1" ht="25.5" customHeight="1">
      <c r="A10" s="43" t="s">
        <v>156</v>
      </c>
      <c r="B10" s="82">
        <f>CIBSR10065!C21</f>
        <v>294</v>
      </c>
      <c r="C10" s="82">
        <f>CIBSR10065!C22</f>
        <v>279</v>
      </c>
      <c r="D10" s="82">
        <f>CIBSR10065!C23</f>
        <v>105</v>
      </c>
      <c r="E10" s="85">
        <f>CIBSR10065!D21</f>
        <v>61</v>
      </c>
      <c r="F10" s="85">
        <f>CIBSR10065!D22</f>
        <v>75</v>
      </c>
      <c r="G10" s="85">
        <f>CIBSR10065!D23</f>
        <v>8</v>
      </c>
      <c r="H10" s="82">
        <f>CIBSR10065!F21</f>
        <v>48</v>
      </c>
      <c r="I10" s="82">
        <f>CIBSR10065!F22</f>
        <v>62</v>
      </c>
      <c r="J10" s="82">
        <f>CIBSR10065!F23</f>
        <v>5</v>
      </c>
      <c r="K10" s="82">
        <f>CIBSR10065!E21</f>
        <v>0</v>
      </c>
      <c r="L10" s="82">
        <f>CIBSR10065!E22</f>
        <v>0</v>
      </c>
      <c r="M10" s="82">
        <f>CIBSR10065!E23</f>
        <v>0</v>
      </c>
      <c r="N10" s="82">
        <f>CIBSR10065!G21</f>
        <v>0</v>
      </c>
      <c r="O10" s="82">
        <f>CIBSR10065!G22</f>
        <v>4</v>
      </c>
      <c r="P10" s="82">
        <f>CIBSR10065!G23</f>
        <v>2</v>
      </c>
      <c r="Q10" s="82">
        <f>CIBSR10065!H21</f>
        <v>13</v>
      </c>
      <c r="R10" s="82">
        <f>CIBSR10065!H22</f>
        <v>9</v>
      </c>
      <c r="S10" s="82">
        <f>CIBSR10065!H23</f>
        <v>1</v>
      </c>
      <c r="T10" s="82">
        <f>CIBSR10065!I21</f>
        <v>0</v>
      </c>
      <c r="U10" s="82">
        <f>CIBSR10065!I22</f>
        <v>0</v>
      </c>
      <c r="V10" s="82">
        <f>CIBSR10065!I23</f>
        <v>0</v>
      </c>
      <c r="W10" s="82">
        <f>CIBSR10065!J21</f>
        <v>2</v>
      </c>
      <c r="X10" s="82">
        <f>CIBSR10065!J22</f>
        <v>1</v>
      </c>
      <c r="Y10" s="83">
        <f>CIBSR10065!J23</f>
        <v>1</v>
      </c>
      <c r="Z10" s="43" t="s">
        <v>119</v>
      </c>
      <c r="AA10" s="82">
        <f>CIBSR10065!K21</f>
        <v>18</v>
      </c>
      <c r="AB10" s="75">
        <f>CIBSR10065!K22</f>
        <v>21</v>
      </c>
      <c r="AC10" s="75">
        <f>CIBSR10065!K23</f>
        <v>0</v>
      </c>
      <c r="AD10" s="75">
        <f>CIBSR10065!L21</f>
        <v>1</v>
      </c>
      <c r="AE10" s="75">
        <f>CIBSR10065!L22</f>
        <v>1</v>
      </c>
      <c r="AF10" s="75">
        <f>CIBSR10065!L23</f>
        <v>0</v>
      </c>
      <c r="AG10" s="75">
        <f>CIBSR10065!M21</f>
        <v>17</v>
      </c>
      <c r="AH10" s="75">
        <f>CIBSR10065!M22</f>
        <v>20</v>
      </c>
      <c r="AI10" s="75">
        <f>CIBSR10065!M23</f>
        <v>0</v>
      </c>
      <c r="AJ10" s="75">
        <f>CIBSR10065!N21</f>
        <v>16</v>
      </c>
      <c r="AK10" s="75">
        <f>CIBSR10065!N22</f>
        <v>11</v>
      </c>
      <c r="AL10" s="75">
        <f>CIBSR10065!N23</f>
        <v>1</v>
      </c>
      <c r="AM10" s="75">
        <f>CIBSR10065!O21</f>
        <v>13</v>
      </c>
      <c r="AN10" s="75">
        <f>CIBSR10065!O22</f>
        <v>11</v>
      </c>
      <c r="AO10" s="75">
        <f>CIBSR10065!O23</f>
        <v>1</v>
      </c>
      <c r="AP10" s="75">
        <f>CIBSR10065!P21</f>
        <v>3</v>
      </c>
      <c r="AQ10" s="75">
        <f>CIBSR10065!P22</f>
        <v>0</v>
      </c>
      <c r="AR10" s="75">
        <f>CIBSR10065!P23</f>
        <v>0</v>
      </c>
      <c r="AS10" s="75">
        <f>CIBSR10065!Q21</f>
        <v>6</v>
      </c>
      <c r="AT10" s="75">
        <f>CIBSR10065!Q22</f>
        <v>3</v>
      </c>
      <c r="AU10" s="75">
        <f>CIBSR10065!Q23</f>
        <v>0</v>
      </c>
      <c r="AV10" s="75">
        <f>CIBSR10065!R21</f>
        <v>2</v>
      </c>
      <c r="AW10" s="75">
        <f>CIBSR10065!R22</f>
        <v>2</v>
      </c>
      <c r="AX10" s="76">
        <f>CIBSR10065!R23</f>
        <v>5</v>
      </c>
      <c r="AY10" s="43" t="s">
        <v>119</v>
      </c>
      <c r="AZ10" s="74">
        <f>CIBSR10065!S21</f>
        <v>2</v>
      </c>
      <c r="BA10" s="75">
        <f>CIBSR10065!S22</f>
        <v>2</v>
      </c>
      <c r="BB10" s="75">
        <f>CIBSR10065!S23</f>
        <v>5</v>
      </c>
      <c r="BC10" s="75">
        <f>CIBSR10065!T21</f>
        <v>0</v>
      </c>
      <c r="BD10" s="75">
        <f>CIBSR10065!T22</f>
        <v>0</v>
      </c>
      <c r="BE10" s="75">
        <f>CIBSR10065!T23</f>
        <v>0</v>
      </c>
      <c r="BF10" s="75">
        <f>CIBSR10065!U21</f>
        <v>1</v>
      </c>
      <c r="BG10" s="75">
        <f>CIBSR10065!U22</f>
        <v>1</v>
      </c>
      <c r="BH10" s="75">
        <f>CIBSR10065!U23</f>
        <v>0</v>
      </c>
      <c r="BI10" s="75">
        <f>CIBSR10065!V21</f>
        <v>0</v>
      </c>
      <c r="BJ10" s="75">
        <f>CIBSR10065!V22</f>
        <v>0</v>
      </c>
      <c r="BK10" s="75">
        <f>CIBSR10065!V23</f>
        <v>0</v>
      </c>
      <c r="BL10" s="75">
        <f>CIBSR10065!W21</f>
        <v>4</v>
      </c>
      <c r="BM10" s="75">
        <f>CIBSR10065!W22</f>
        <v>4</v>
      </c>
      <c r="BN10" s="75">
        <f>CIBSR10065!W23</f>
        <v>3</v>
      </c>
      <c r="BO10" s="75">
        <f>CIBSR10065!X21</f>
        <v>5</v>
      </c>
      <c r="BP10" s="75">
        <f>CIBSR10065!X22</f>
        <v>2</v>
      </c>
      <c r="BQ10" s="75">
        <f>CIBSR10065!X23</f>
        <v>1</v>
      </c>
      <c r="BR10" s="75">
        <f>CIBSR10065!Y21</f>
        <v>0</v>
      </c>
      <c r="BS10" s="75">
        <f>CIBSR10065!Y22</f>
        <v>0</v>
      </c>
      <c r="BT10" s="75">
        <f>CIBSR10065!Y23</f>
        <v>0</v>
      </c>
      <c r="BU10" s="75">
        <f>CIBSR10065!Z21</f>
        <v>0</v>
      </c>
      <c r="BV10" s="75">
        <f>CIBSR10065!Z22</f>
        <v>0</v>
      </c>
      <c r="BW10" s="76">
        <f>CIBSR10065!Z23</f>
        <v>0</v>
      </c>
      <c r="BX10" s="43" t="s">
        <v>119</v>
      </c>
      <c r="BY10" s="74">
        <f>CIBSR10065!AA21</f>
        <v>0</v>
      </c>
      <c r="BZ10" s="75">
        <f>CIBSR10065!AA22</f>
        <v>0</v>
      </c>
      <c r="CA10" s="75">
        <f>CIBSR10065!AA23</f>
        <v>0</v>
      </c>
      <c r="CB10" s="75">
        <f>CIBSR10065!AB21</f>
        <v>5</v>
      </c>
      <c r="CC10" s="75">
        <f>CIBSR10065!AB22</f>
        <v>2</v>
      </c>
      <c r="CD10" s="75">
        <f>CIBSR10065!AB23</f>
        <v>1</v>
      </c>
      <c r="CE10" s="75">
        <f>CIBSR10065!AC21</f>
        <v>0</v>
      </c>
      <c r="CF10" s="75">
        <f>CIBSR10065!AC22</f>
        <v>0</v>
      </c>
      <c r="CG10" s="75">
        <f>CIBSR10065!AC23</f>
        <v>0</v>
      </c>
      <c r="CH10" s="75">
        <f>CIBSR10065!AD21</f>
        <v>0</v>
      </c>
      <c r="CI10" s="75">
        <f>CIBSR10065!AD22</f>
        <v>0</v>
      </c>
      <c r="CJ10" s="75">
        <f>CIBSR10065!AD23</f>
        <v>0</v>
      </c>
      <c r="CK10" s="75">
        <f>CIBSR10065!AE21</f>
        <v>0</v>
      </c>
      <c r="CL10" s="75">
        <f>CIBSR10065!AE22</f>
        <v>0</v>
      </c>
      <c r="CM10" s="75">
        <f>CIBSR10065!AE23</f>
        <v>0</v>
      </c>
      <c r="CN10" s="75">
        <f>CIBSR10065!AF21</f>
        <v>0</v>
      </c>
      <c r="CO10" s="75">
        <f>CIBSR10065!AF22</f>
        <v>0</v>
      </c>
      <c r="CP10" s="75">
        <f>CIBSR10065!AF23</f>
        <v>0</v>
      </c>
      <c r="CQ10" s="75">
        <f>CIBSR10065!AG21</f>
        <v>0</v>
      </c>
      <c r="CR10" s="75">
        <f>CIBSR10065!AG22</f>
        <v>0</v>
      </c>
      <c r="CS10" s="75">
        <f>CIBSR10065!AG23</f>
        <v>0</v>
      </c>
      <c r="CT10" s="75">
        <f>CIBSR10065!AH21</f>
        <v>8</v>
      </c>
      <c r="CU10" s="75">
        <f>CIBSR10065!AH22</f>
        <v>5</v>
      </c>
      <c r="CV10" s="76">
        <f>CIBSR10065!AH23</f>
        <v>1</v>
      </c>
      <c r="CW10" s="43" t="s">
        <v>119</v>
      </c>
      <c r="CX10" s="74">
        <f>CIBSR10065!AI21</f>
        <v>3</v>
      </c>
      <c r="CY10" s="75">
        <f>CIBSR10065!AI22</f>
        <v>1</v>
      </c>
      <c r="CZ10" s="75">
        <f>CIBSR10065!AI23</f>
        <v>0</v>
      </c>
      <c r="DA10" s="75">
        <f>CIBSR10065!AJ21</f>
        <v>86</v>
      </c>
      <c r="DB10" s="75">
        <f>CIBSR10065!AJ22</f>
        <v>83</v>
      </c>
      <c r="DC10" s="75">
        <f>CIBSR10065!AJ23</f>
        <v>81</v>
      </c>
      <c r="DD10" s="75">
        <f>CIBSR10065!AK21</f>
        <v>21</v>
      </c>
      <c r="DE10" s="75">
        <f>CIBSR10065!AK22</f>
        <v>17</v>
      </c>
      <c r="DF10" s="75">
        <f>CIBSR10065!AK23</f>
        <v>19</v>
      </c>
      <c r="DG10" s="75">
        <f>CIBSR10065!AL21</f>
        <v>63</v>
      </c>
      <c r="DH10" s="75">
        <f>CIBSR10065!AL22</f>
        <v>64</v>
      </c>
      <c r="DI10" s="75">
        <f>CIBSR10065!AL23</f>
        <v>60</v>
      </c>
      <c r="DJ10" s="75">
        <f>CIBSR10065!AM21</f>
        <v>2</v>
      </c>
      <c r="DK10" s="75">
        <f>CIBSR10065!AM22</f>
        <v>2</v>
      </c>
      <c r="DL10" s="75">
        <f>CIBSR10065!AM23</f>
        <v>2</v>
      </c>
      <c r="DM10" s="75">
        <f>CIBSR10065!AN21</f>
        <v>0</v>
      </c>
      <c r="DN10" s="75">
        <f>CIBSR10065!AN22</f>
        <v>0</v>
      </c>
      <c r="DO10" s="75">
        <f>CIBSR10065!AN23</f>
        <v>0</v>
      </c>
      <c r="DP10" s="75">
        <f>CIBSR10065!AO21</f>
        <v>0</v>
      </c>
      <c r="DQ10" s="75">
        <f>CIBSR10065!AO22</f>
        <v>0</v>
      </c>
      <c r="DR10" s="75">
        <f>CIBSR10065!AO23</f>
        <v>0</v>
      </c>
      <c r="DS10" s="75">
        <f>CIBSR10065!AP21</f>
        <v>8</v>
      </c>
      <c r="DT10" s="75">
        <f>CIBSR10065!AP22</f>
        <v>6</v>
      </c>
      <c r="DU10" s="76">
        <f>CIBSR10065!AP23</f>
        <v>1</v>
      </c>
      <c r="DV10" s="43" t="s">
        <v>119</v>
      </c>
      <c r="DW10" s="74">
        <f>CIBSR10065!AQ21</f>
        <v>3</v>
      </c>
      <c r="DX10" s="75">
        <f>CIBSR10065!AQ22</f>
        <v>3</v>
      </c>
      <c r="DY10" s="75">
        <f>CIBSR10065!AQ23</f>
        <v>1</v>
      </c>
      <c r="DZ10" s="75">
        <f>CIBSR10065!AR21</f>
        <v>0</v>
      </c>
      <c r="EA10" s="75">
        <f>CIBSR10065!AR22</f>
        <v>0</v>
      </c>
      <c r="EB10" s="75">
        <f>CIBSR10065!AR23</f>
        <v>0</v>
      </c>
      <c r="EC10" s="75">
        <f>CIBSR10065!AS21</f>
        <v>8</v>
      </c>
      <c r="ED10" s="75">
        <f>CIBSR10065!AS22</f>
        <v>0</v>
      </c>
      <c r="EE10" s="75">
        <f>CIBSR10065!AS23</f>
        <v>0</v>
      </c>
      <c r="EF10" s="75">
        <f>CIBSR10065!AT21</f>
        <v>1</v>
      </c>
      <c r="EG10" s="75">
        <f>CIBSR10065!AT22</f>
        <v>1</v>
      </c>
      <c r="EH10" s="75">
        <f>CIBSR10065!AT23</f>
        <v>0</v>
      </c>
      <c r="EI10" s="75">
        <f>CIBSR10065!AU21</f>
        <v>0</v>
      </c>
      <c r="EJ10" s="75">
        <f>CIBSR10065!AU22</f>
        <v>0</v>
      </c>
      <c r="EK10" s="75">
        <f>CIBSR10065!AU23</f>
        <v>0</v>
      </c>
      <c r="EL10" s="75">
        <f>CIBSR10065!AV21</f>
        <v>0</v>
      </c>
      <c r="EM10" s="75">
        <f>CIBSR10065!AV22</f>
        <v>0</v>
      </c>
      <c r="EN10" s="75">
        <f>CIBSR10065!AV23</f>
        <v>0</v>
      </c>
      <c r="EO10" s="75">
        <f>CIBSR10065!AW21</f>
        <v>0</v>
      </c>
      <c r="EP10" s="75">
        <f>CIBSR10065!AW22</f>
        <v>0</v>
      </c>
      <c r="EQ10" s="75">
        <f>CIBSR10065!AW23</f>
        <v>0</v>
      </c>
      <c r="ER10" s="75">
        <f>CIBSR10065!AX21</f>
        <v>0</v>
      </c>
      <c r="ES10" s="75">
        <f>CIBSR10065!AX22</f>
        <v>0</v>
      </c>
      <c r="ET10" s="76">
        <f>CIBSR10065!AX23</f>
        <v>0</v>
      </c>
      <c r="EU10" s="43" t="s">
        <v>119</v>
      </c>
      <c r="EV10" s="74">
        <f>CIBSR10065!AY21</f>
        <v>0</v>
      </c>
      <c r="EW10" s="75">
        <f>CIBSR10065!AY22</f>
        <v>0</v>
      </c>
      <c r="EX10" s="75">
        <f>CIBSR10065!AY23</f>
        <v>0</v>
      </c>
      <c r="EY10" s="75">
        <f>CIBSR10065!AZ21</f>
        <v>0</v>
      </c>
      <c r="EZ10" s="75">
        <f>CIBSR10065!AZ22</f>
        <v>0</v>
      </c>
      <c r="FA10" s="75">
        <f>CIBSR10065!AZ23</f>
        <v>0</v>
      </c>
      <c r="FB10" s="75">
        <f>CIBSR10065!BA21</f>
        <v>1</v>
      </c>
      <c r="FC10" s="75">
        <f>CIBSR10065!BA22</f>
        <v>0</v>
      </c>
      <c r="FD10" s="75">
        <f>CIBSR10065!BA23</f>
        <v>0</v>
      </c>
      <c r="FE10" s="75">
        <f>CIBSR10065!BB21</f>
        <v>0</v>
      </c>
      <c r="FF10" s="75">
        <f>CIBSR10065!BB22</f>
        <v>0</v>
      </c>
      <c r="FG10" s="75">
        <f>CIBSR10065!BB23</f>
        <v>0</v>
      </c>
      <c r="FH10" s="75">
        <f>CIBSR10065!BC21</f>
        <v>0</v>
      </c>
      <c r="FI10" s="75">
        <f>CIBSR10065!BC22</f>
        <v>0</v>
      </c>
      <c r="FJ10" s="75">
        <f>CIBSR10065!BC23</f>
        <v>0</v>
      </c>
      <c r="FK10" s="75">
        <f>CIBSR10065!BD21</f>
        <v>46</v>
      </c>
      <c r="FL10" s="75">
        <f>CIBSR10065!BD22</f>
        <v>47</v>
      </c>
      <c r="FM10" s="75">
        <f>CIBSR10065!BD23</f>
        <v>0</v>
      </c>
      <c r="FN10" s="75">
        <f>CIBSR10065!BE21</f>
        <v>0</v>
      </c>
      <c r="FO10" s="75">
        <f>CIBSR10065!BE22</f>
        <v>0</v>
      </c>
      <c r="FP10" s="75">
        <f>CIBSR10065!BE23</f>
        <v>0</v>
      </c>
      <c r="FQ10" s="75">
        <f>CIBSR10065!BF21</f>
        <v>0</v>
      </c>
      <c r="FR10" s="75">
        <f>CIBSR10065!BF22</f>
        <v>0</v>
      </c>
      <c r="FS10" s="76">
        <f>CIBSR10065!BF23</f>
        <v>0</v>
      </c>
      <c r="FT10" s="43" t="s">
        <v>119</v>
      </c>
      <c r="FU10" s="74">
        <f>CIBSR10065!BG21</f>
        <v>5</v>
      </c>
      <c r="FV10" s="75">
        <f>CIBSR10065!BG22</f>
        <v>4</v>
      </c>
      <c r="FW10" s="75">
        <f>CIBSR10065!BG23</f>
        <v>0</v>
      </c>
      <c r="FX10" s="75">
        <f>CIBSR10065!BH21</f>
        <v>0</v>
      </c>
      <c r="FY10" s="75">
        <f>CIBSR10065!BH22</f>
        <v>0</v>
      </c>
      <c r="FZ10" s="75">
        <f>CIBSR10065!BH23</f>
        <v>0</v>
      </c>
      <c r="GA10" s="75">
        <f>CIBSR10065!BI21</f>
        <v>2</v>
      </c>
      <c r="GB10" s="75">
        <f>CIBSR10065!BI22</f>
        <v>2</v>
      </c>
      <c r="GC10" s="75">
        <f>CIBSR10065!BI23</f>
        <v>0</v>
      </c>
      <c r="GD10" s="75">
        <f>CIBSR10065!BJ21</f>
        <v>0</v>
      </c>
      <c r="GE10" s="75">
        <f>CIBSR10065!BJ22</f>
        <v>0</v>
      </c>
      <c r="GF10" s="75">
        <f>CIBSR10065!BJ23</f>
        <v>0</v>
      </c>
      <c r="GG10" s="75">
        <f>CIBSR10065!BK21</f>
        <v>0</v>
      </c>
      <c r="GH10" s="75">
        <f>CIBSR10065!BK22</f>
        <v>0</v>
      </c>
      <c r="GI10" s="75">
        <f>CIBSR10065!BK23</f>
        <v>0</v>
      </c>
      <c r="GJ10" s="75">
        <f>CIBSR10065!BL21</f>
        <v>0</v>
      </c>
      <c r="GK10" s="75">
        <f>CIBSR10065!BL22</f>
        <v>0</v>
      </c>
      <c r="GL10" s="75">
        <f>CIBSR10065!BL23</f>
        <v>0</v>
      </c>
      <c r="GM10" s="75">
        <f>CIBSR10065!BM21</f>
        <v>0</v>
      </c>
      <c r="GN10" s="75">
        <f>CIBSR10065!BM22</f>
        <v>0</v>
      </c>
      <c r="GO10" s="75">
        <f>CIBSR10065!BM23</f>
        <v>0</v>
      </c>
      <c r="GP10" s="75">
        <f>CIBSR10065!BN21</f>
        <v>0</v>
      </c>
      <c r="GQ10" s="75">
        <f>CIBSR10065!BN22</f>
        <v>0</v>
      </c>
      <c r="GR10" s="75">
        <f>CIBSR10065!BN23</f>
        <v>0</v>
      </c>
      <c r="GS10" s="75">
        <f>CIBSR10065!BO21</f>
        <v>0</v>
      </c>
      <c r="GT10" s="75">
        <f>CIBSR10065!BO22</f>
        <v>0</v>
      </c>
      <c r="GU10" s="76">
        <f>CIBSR10065!BO23</f>
        <v>0</v>
      </c>
      <c r="GV10" s="43" t="s">
        <v>119</v>
      </c>
      <c r="GW10" s="74">
        <f>CIBSR10065!BP21</f>
        <v>0</v>
      </c>
      <c r="GX10" s="75">
        <f>CIBSR10065!BP22</f>
        <v>0</v>
      </c>
      <c r="GY10" s="75">
        <f>CIBSR10065!BP23</f>
        <v>0</v>
      </c>
      <c r="GZ10" s="75">
        <f>CIBSR10065!BQ21</f>
        <v>2</v>
      </c>
      <c r="HA10" s="75">
        <f>CIBSR10065!BQ22</f>
        <v>1</v>
      </c>
      <c r="HB10" s="75">
        <f>CIBSR10065!BQ23</f>
        <v>0</v>
      </c>
      <c r="HC10" s="75">
        <f>CIBSR10065!BR21</f>
        <v>0</v>
      </c>
      <c r="HD10" s="75">
        <f>CIBSR10065!BR22</f>
        <v>0</v>
      </c>
      <c r="HE10" s="75">
        <f>CIBSR10065!BR23</f>
        <v>0</v>
      </c>
      <c r="HF10" s="75">
        <f>CIBSR10065!BS21</f>
        <v>0</v>
      </c>
      <c r="HG10" s="75">
        <f>CIBSR10065!BS22</f>
        <v>0</v>
      </c>
      <c r="HH10" s="75">
        <f>CIBSR10065!BS23</f>
        <v>0</v>
      </c>
      <c r="HI10" s="75">
        <f>CIBSR10065!BT21</f>
        <v>0</v>
      </c>
      <c r="HJ10" s="75">
        <f>CIBSR10065!BT22</f>
        <v>0</v>
      </c>
      <c r="HK10" s="75">
        <f>CIBSR10065!BT23</f>
        <v>0</v>
      </c>
      <c r="HL10" s="75">
        <f>CIBSR10065!BU21</f>
        <v>0</v>
      </c>
      <c r="HM10" s="75">
        <f>CIBSR10065!BU22</f>
        <v>0</v>
      </c>
      <c r="HN10" s="75">
        <f>CIBSR10065!BU23</f>
        <v>0</v>
      </c>
      <c r="HO10" s="75">
        <f>CIBSR10065!BV21</f>
        <v>2</v>
      </c>
      <c r="HP10" s="75">
        <f>CIBSR10065!BV22</f>
        <v>3</v>
      </c>
      <c r="HQ10" s="75">
        <f>CIBSR10065!BV23</f>
        <v>1</v>
      </c>
      <c r="HR10" s="75">
        <f>CIBSR10065!BW21</f>
        <v>0</v>
      </c>
      <c r="HS10" s="75">
        <f>CIBSR10065!BW22</f>
        <v>0</v>
      </c>
      <c r="HT10" s="75">
        <f>CIBSR10065!BW23</f>
        <v>0</v>
      </c>
      <c r="HU10" s="75">
        <f>CIBSR10065!BX21</f>
        <v>4</v>
      </c>
      <c r="HV10" s="75">
        <f>CIBSR10065!BX22</f>
        <v>3</v>
      </c>
      <c r="HW10" s="76">
        <f>CIBSR10065!BX23</f>
        <v>1</v>
      </c>
      <c r="HX10" s="45"/>
    </row>
    <row r="11" spans="1:232" s="3" customFormat="1" ht="25.5" customHeight="1">
      <c r="A11" s="43" t="s">
        <v>167</v>
      </c>
      <c r="B11" s="82">
        <f>CIBSR10065!C51</f>
        <v>359</v>
      </c>
      <c r="C11" s="82">
        <f>CIBSR10065!C52</f>
        <v>362</v>
      </c>
      <c r="D11" s="82">
        <f>CIBSR10065!C53</f>
        <v>359</v>
      </c>
      <c r="E11" s="85">
        <f>CIBSR10065!D51</f>
        <v>68</v>
      </c>
      <c r="F11" s="85">
        <f>CIBSR10065!D52</f>
        <v>63</v>
      </c>
      <c r="G11" s="85">
        <f>CIBSR10065!D53</f>
        <v>36</v>
      </c>
      <c r="H11" s="82">
        <f>CIBSR10065!F51</f>
        <v>48</v>
      </c>
      <c r="I11" s="82">
        <f>CIBSR10065!F52</f>
        <v>38</v>
      </c>
      <c r="J11" s="82">
        <f>CIBSR10065!F53</f>
        <v>35</v>
      </c>
      <c r="K11" s="82">
        <f>CIBSR10065!E51</f>
        <v>0</v>
      </c>
      <c r="L11" s="82">
        <f>CIBSR10065!E52</f>
        <v>0</v>
      </c>
      <c r="M11" s="82">
        <f>CIBSR10065!E53</f>
        <v>0</v>
      </c>
      <c r="N11" s="82">
        <f>CIBSR10065!G51</f>
        <v>2</v>
      </c>
      <c r="O11" s="82">
        <f>CIBSR10065!G52</f>
        <v>4</v>
      </c>
      <c r="P11" s="82">
        <f>CIBSR10065!G53</f>
        <v>0</v>
      </c>
      <c r="Q11" s="82">
        <f>CIBSR10065!H51</f>
        <v>18</v>
      </c>
      <c r="R11" s="82">
        <f>CIBSR10065!H52</f>
        <v>21</v>
      </c>
      <c r="S11" s="82">
        <f>CIBSR10065!H53</f>
        <v>1</v>
      </c>
      <c r="T11" s="82">
        <f>CIBSR10065!I51</f>
        <v>1</v>
      </c>
      <c r="U11" s="82">
        <f>CIBSR10065!I52</f>
        <v>1</v>
      </c>
      <c r="V11" s="82">
        <f>CIBSR10065!I53</f>
        <v>1</v>
      </c>
      <c r="W11" s="82">
        <f>CIBSR10065!J51</f>
        <v>7</v>
      </c>
      <c r="X11" s="82">
        <f>CIBSR10065!J52</f>
        <v>4</v>
      </c>
      <c r="Y11" s="83">
        <f>CIBSR10065!J53</f>
        <v>6</v>
      </c>
      <c r="Z11" s="43" t="s">
        <v>120</v>
      </c>
      <c r="AA11" s="82">
        <f>CIBSR10065!K51</f>
        <v>26</v>
      </c>
      <c r="AB11" s="75">
        <f>CIBSR10065!K52</f>
        <v>24</v>
      </c>
      <c r="AC11" s="75">
        <f>CIBSR10065!K53</f>
        <v>35</v>
      </c>
      <c r="AD11" s="75">
        <f>CIBSR10065!L51</f>
        <v>0</v>
      </c>
      <c r="AE11" s="75">
        <f>CIBSR10065!L52</f>
        <v>0</v>
      </c>
      <c r="AF11" s="75">
        <f>CIBSR10065!L53</f>
        <v>0</v>
      </c>
      <c r="AG11" s="75">
        <f>CIBSR10065!M51</f>
        <v>26</v>
      </c>
      <c r="AH11" s="75">
        <f>CIBSR10065!M52</f>
        <v>24</v>
      </c>
      <c r="AI11" s="75">
        <f>CIBSR10065!M53</f>
        <v>35</v>
      </c>
      <c r="AJ11" s="75">
        <f>CIBSR10065!N51</f>
        <v>20</v>
      </c>
      <c r="AK11" s="75">
        <f>CIBSR10065!N52</f>
        <v>29</v>
      </c>
      <c r="AL11" s="75">
        <f>CIBSR10065!N53</f>
        <v>20</v>
      </c>
      <c r="AM11" s="75">
        <f>CIBSR10065!O51</f>
        <v>20</v>
      </c>
      <c r="AN11" s="75">
        <f>CIBSR10065!O52</f>
        <v>28</v>
      </c>
      <c r="AO11" s="75">
        <f>CIBSR10065!O53</f>
        <v>19</v>
      </c>
      <c r="AP11" s="75">
        <f>CIBSR10065!P51</f>
        <v>0</v>
      </c>
      <c r="AQ11" s="75">
        <f>CIBSR10065!P52</f>
        <v>1</v>
      </c>
      <c r="AR11" s="75">
        <f>CIBSR10065!P53</f>
        <v>1</v>
      </c>
      <c r="AS11" s="75">
        <f>CIBSR10065!Q51</f>
        <v>8</v>
      </c>
      <c r="AT11" s="75">
        <f>CIBSR10065!Q52</f>
        <v>9</v>
      </c>
      <c r="AU11" s="75">
        <f>CIBSR10065!Q53</f>
        <v>13</v>
      </c>
      <c r="AV11" s="75">
        <f>CIBSR10065!R51</f>
        <v>0</v>
      </c>
      <c r="AW11" s="75">
        <f>CIBSR10065!R52</f>
        <v>0</v>
      </c>
      <c r="AX11" s="76">
        <f>CIBSR10065!R53</f>
        <v>0</v>
      </c>
      <c r="AY11" s="43" t="s">
        <v>120</v>
      </c>
      <c r="AZ11" s="74">
        <f>CIBSR10065!S51</f>
        <v>0</v>
      </c>
      <c r="BA11" s="75">
        <f>CIBSR10065!S52</f>
        <v>0</v>
      </c>
      <c r="BB11" s="75">
        <f>CIBSR10065!S53</f>
        <v>0</v>
      </c>
      <c r="BC11" s="75">
        <f>CIBSR10065!T51</f>
        <v>0</v>
      </c>
      <c r="BD11" s="75">
        <f>CIBSR10065!T52</f>
        <v>0</v>
      </c>
      <c r="BE11" s="75">
        <f>CIBSR10065!T53</f>
        <v>0</v>
      </c>
      <c r="BF11" s="75">
        <f>CIBSR10065!U51</f>
        <v>23</v>
      </c>
      <c r="BG11" s="75">
        <f>CIBSR10065!U52</f>
        <v>23</v>
      </c>
      <c r="BH11" s="75">
        <f>CIBSR10065!U53</f>
        <v>26</v>
      </c>
      <c r="BI11" s="75">
        <f>CIBSR10065!V51</f>
        <v>1</v>
      </c>
      <c r="BJ11" s="75">
        <f>CIBSR10065!V52</f>
        <v>1</v>
      </c>
      <c r="BK11" s="75">
        <f>CIBSR10065!V53</f>
        <v>2</v>
      </c>
      <c r="BL11" s="75">
        <f>CIBSR10065!W51</f>
        <v>2</v>
      </c>
      <c r="BM11" s="75">
        <f>CIBSR10065!W52</f>
        <v>1</v>
      </c>
      <c r="BN11" s="75">
        <f>CIBSR10065!W53</f>
        <v>1</v>
      </c>
      <c r="BO11" s="75">
        <f>CIBSR10065!X51</f>
        <v>8</v>
      </c>
      <c r="BP11" s="75">
        <f>CIBSR10065!X52</f>
        <v>5</v>
      </c>
      <c r="BQ11" s="75">
        <f>CIBSR10065!X53</f>
        <v>6</v>
      </c>
      <c r="BR11" s="75">
        <f>CIBSR10065!Y51</f>
        <v>0</v>
      </c>
      <c r="BS11" s="75">
        <f>CIBSR10065!Y52</f>
        <v>0</v>
      </c>
      <c r="BT11" s="75">
        <f>CIBSR10065!Y53</f>
        <v>0</v>
      </c>
      <c r="BU11" s="75">
        <f>CIBSR10065!Z51</f>
        <v>0</v>
      </c>
      <c r="BV11" s="75">
        <f>CIBSR10065!Z52</f>
        <v>0</v>
      </c>
      <c r="BW11" s="76">
        <f>CIBSR10065!Z53</f>
        <v>0</v>
      </c>
      <c r="BX11" s="43" t="s">
        <v>120</v>
      </c>
      <c r="BY11" s="74">
        <f>CIBSR10065!AA51</f>
        <v>0</v>
      </c>
      <c r="BZ11" s="75">
        <f>CIBSR10065!AA52</f>
        <v>0</v>
      </c>
      <c r="CA11" s="75">
        <f>CIBSR10065!AA53</f>
        <v>0</v>
      </c>
      <c r="CB11" s="75">
        <f>CIBSR10065!AB51</f>
        <v>8</v>
      </c>
      <c r="CC11" s="75">
        <f>CIBSR10065!AB52</f>
        <v>5</v>
      </c>
      <c r="CD11" s="75">
        <f>CIBSR10065!AB53</f>
        <v>6</v>
      </c>
      <c r="CE11" s="75">
        <f>CIBSR10065!AC51</f>
        <v>0</v>
      </c>
      <c r="CF11" s="75">
        <f>CIBSR10065!AC52</f>
        <v>0</v>
      </c>
      <c r="CG11" s="75">
        <f>CIBSR10065!AC53</f>
        <v>0</v>
      </c>
      <c r="CH11" s="75">
        <f>CIBSR10065!AD51</f>
        <v>1</v>
      </c>
      <c r="CI11" s="75">
        <f>CIBSR10065!AD52</f>
        <v>0</v>
      </c>
      <c r="CJ11" s="75">
        <f>CIBSR10065!AD53</f>
        <v>0</v>
      </c>
      <c r="CK11" s="75">
        <f>CIBSR10065!AE51</f>
        <v>0</v>
      </c>
      <c r="CL11" s="75">
        <f>CIBSR10065!AE52</f>
        <v>0</v>
      </c>
      <c r="CM11" s="75">
        <f>CIBSR10065!AE53</f>
        <v>0</v>
      </c>
      <c r="CN11" s="75">
        <f>CIBSR10065!AF51</f>
        <v>1</v>
      </c>
      <c r="CO11" s="75">
        <f>CIBSR10065!AF52</f>
        <v>0</v>
      </c>
      <c r="CP11" s="75">
        <f>CIBSR10065!AF53</f>
        <v>0</v>
      </c>
      <c r="CQ11" s="75">
        <f>CIBSR10065!AG51</f>
        <v>0</v>
      </c>
      <c r="CR11" s="75">
        <f>CIBSR10065!AG52</f>
        <v>0</v>
      </c>
      <c r="CS11" s="75">
        <f>CIBSR10065!AG53</f>
        <v>0</v>
      </c>
      <c r="CT11" s="75">
        <f>CIBSR10065!AH51</f>
        <v>9</v>
      </c>
      <c r="CU11" s="75">
        <f>CIBSR10065!AH52</f>
        <v>6</v>
      </c>
      <c r="CV11" s="76">
        <f>CIBSR10065!AH53</f>
        <v>3</v>
      </c>
      <c r="CW11" s="43" t="s">
        <v>120</v>
      </c>
      <c r="CX11" s="74">
        <f>CIBSR10065!AI51</f>
        <v>7</v>
      </c>
      <c r="CY11" s="75">
        <f>CIBSR10065!AI52</f>
        <v>6</v>
      </c>
      <c r="CZ11" s="75">
        <f>CIBSR10065!AI53</f>
        <v>6</v>
      </c>
      <c r="DA11" s="75">
        <f>CIBSR10065!AJ51</f>
        <v>68</v>
      </c>
      <c r="DB11" s="75">
        <f>CIBSR10065!AJ52</f>
        <v>75</v>
      </c>
      <c r="DC11" s="75">
        <f>CIBSR10065!AJ53</f>
        <v>84</v>
      </c>
      <c r="DD11" s="75">
        <f>CIBSR10065!AK51</f>
        <v>14</v>
      </c>
      <c r="DE11" s="75">
        <f>CIBSR10065!AK52</f>
        <v>16</v>
      </c>
      <c r="DF11" s="75">
        <f>CIBSR10065!AK53</f>
        <v>20</v>
      </c>
      <c r="DG11" s="75">
        <f>CIBSR10065!AL51</f>
        <v>54</v>
      </c>
      <c r="DH11" s="75">
        <f>CIBSR10065!AL52</f>
        <v>59</v>
      </c>
      <c r="DI11" s="75">
        <f>CIBSR10065!AL53</f>
        <v>64</v>
      </c>
      <c r="DJ11" s="75">
        <f>CIBSR10065!AM51</f>
        <v>0</v>
      </c>
      <c r="DK11" s="75">
        <f>CIBSR10065!AM52</f>
        <v>0</v>
      </c>
      <c r="DL11" s="75">
        <f>CIBSR10065!AM53</f>
        <v>0</v>
      </c>
      <c r="DM11" s="75">
        <f>CIBSR10065!AN51</f>
        <v>0</v>
      </c>
      <c r="DN11" s="75">
        <f>CIBSR10065!AN52</f>
        <v>0</v>
      </c>
      <c r="DO11" s="75">
        <f>CIBSR10065!AN53</f>
        <v>0</v>
      </c>
      <c r="DP11" s="75">
        <f>CIBSR10065!AO51</f>
        <v>0</v>
      </c>
      <c r="DQ11" s="75">
        <f>CIBSR10065!AO52</f>
        <v>0</v>
      </c>
      <c r="DR11" s="75">
        <f>CIBSR10065!AO53</f>
        <v>0</v>
      </c>
      <c r="DS11" s="75">
        <f>CIBSR10065!AP51</f>
        <v>4</v>
      </c>
      <c r="DT11" s="75">
        <f>CIBSR10065!AP52</f>
        <v>4</v>
      </c>
      <c r="DU11" s="76">
        <f>CIBSR10065!AP53</f>
        <v>6</v>
      </c>
      <c r="DV11" s="43" t="s">
        <v>120</v>
      </c>
      <c r="DW11" s="74">
        <f>CIBSR10065!AQ51</f>
        <v>4</v>
      </c>
      <c r="DX11" s="75">
        <f>CIBSR10065!AQ52</f>
        <v>4</v>
      </c>
      <c r="DY11" s="75">
        <f>CIBSR10065!AQ53</f>
        <v>4</v>
      </c>
      <c r="DZ11" s="75">
        <f>CIBSR10065!AR51</f>
        <v>1</v>
      </c>
      <c r="EA11" s="75">
        <f>CIBSR10065!AR52</f>
        <v>18</v>
      </c>
      <c r="EB11" s="75">
        <f>CIBSR10065!AR53</f>
        <v>18</v>
      </c>
      <c r="EC11" s="75">
        <f>CIBSR10065!AS51</f>
        <v>7</v>
      </c>
      <c r="ED11" s="75">
        <f>CIBSR10065!AS52</f>
        <v>0</v>
      </c>
      <c r="EE11" s="75">
        <f>CIBSR10065!AS53</f>
        <v>0</v>
      </c>
      <c r="EF11" s="75">
        <f>CIBSR10065!AT51</f>
        <v>2</v>
      </c>
      <c r="EG11" s="75">
        <f>CIBSR10065!AT52</f>
        <v>3</v>
      </c>
      <c r="EH11" s="75">
        <f>CIBSR10065!AT53</f>
        <v>2</v>
      </c>
      <c r="EI11" s="75">
        <f>CIBSR10065!AU51</f>
        <v>1</v>
      </c>
      <c r="EJ11" s="75">
        <f>CIBSR10065!AU52</f>
        <v>1</v>
      </c>
      <c r="EK11" s="75">
        <f>CIBSR10065!AU53</f>
        <v>1</v>
      </c>
      <c r="EL11" s="75">
        <f>CIBSR10065!AV51</f>
        <v>0</v>
      </c>
      <c r="EM11" s="75">
        <f>CIBSR10065!AV52</f>
        <v>0</v>
      </c>
      <c r="EN11" s="75">
        <f>CIBSR10065!AV53</f>
        <v>0</v>
      </c>
      <c r="EO11" s="75">
        <f>CIBSR10065!AW51</f>
        <v>1</v>
      </c>
      <c r="EP11" s="75">
        <f>CIBSR10065!AW52</f>
        <v>1</v>
      </c>
      <c r="EQ11" s="75">
        <f>CIBSR10065!AW53</f>
        <v>1</v>
      </c>
      <c r="ER11" s="75">
        <f>CIBSR10065!AX51</f>
        <v>1</v>
      </c>
      <c r="ES11" s="75">
        <f>CIBSR10065!AX52</f>
        <v>1</v>
      </c>
      <c r="ET11" s="76">
        <f>CIBSR10065!AX53</f>
        <v>2</v>
      </c>
      <c r="EU11" s="43" t="s">
        <v>120</v>
      </c>
      <c r="EV11" s="74">
        <f>CIBSR10065!AY51</f>
        <v>0</v>
      </c>
      <c r="EW11" s="75">
        <f>CIBSR10065!AY52</f>
        <v>0</v>
      </c>
      <c r="EX11" s="75">
        <f>CIBSR10065!AY53</f>
        <v>0</v>
      </c>
      <c r="EY11" s="75">
        <f>CIBSR10065!AZ51</f>
        <v>1</v>
      </c>
      <c r="EZ11" s="75">
        <f>CIBSR10065!AZ52</f>
        <v>0</v>
      </c>
      <c r="FA11" s="75">
        <f>CIBSR10065!AZ53</f>
        <v>0</v>
      </c>
      <c r="FB11" s="75">
        <f>CIBSR10065!BA51</f>
        <v>0</v>
      </c>
      <c r="FC11" s="75">
        <f>CIBSR10065!BA52</f>
        <v>0</v>
      </c>
      <c r="FD11" s="75">
        <f>CIBSR10065!BA53</f>
        <v>0</v>
      </c>
      <c r="FE11" s="75">
        <f>CIBSR10065!BB51</f>
        <v>0</v>
      </c>
      <c r="FF11" s="75">
        <f>CIBSR10065!BB52</f>
        <v>0</v>
      </c>
      <c r="FG11" s="75">
        <f>CIBSR10065!BB53</f>
        <v>0</v>
      </c>
      <c r="FH11" s="75">
        <f>CIBSR10065!BC51</f>
        <v>0</v>
      </c>
      <c r="FI11" s="75">
        <f>CIBSR10065!BC52</f>
        <v>0</v>
      </c>
      <c r="FJ11" s="75">
        <f>CIBSR10065!BC53</f>
        <v>0</v>
      </c>
      <c r="FK11" s="75">
        <f>CIBSR10065!BD51</f>
        <v>65</v>
      </c>
      <c r="FL11" s="75">
        <f>CIBSR10065!BD52</f>
        <v>64</v>
      </c>
      <c r="FM11" s="75">
        <f>CIBSR10065!BD53</f>
        <v>63</v>
      </c>
      <c r="FN11" s="75">
        <f>CIBSR10065!BE51</f>
        <v>0</v>
      </c>
      <c r="FO11" s="75">
        <f>CIBSR10065!BE52</f>
        <v>0</v>
      </c>
      <c r="FP11" s="75">
        <f>CIBSR10065!BE53</f>
        <v>0</v>
      </c>
      <c r="FQ11" s="75">
        <f>CIBSR10065!BF51</f>
        <v>2</v>
      </c>
      <c r="FR11" s="75">
        <f>CIBSR10065!BF52</f>
        <v>0</v>
      </c>
      <c r="FS11" s="76">
        <f>CIBSR10065!BF53</f>
        <v>0</v>
      </c>
      <c r="FT11" s="43" t="s">
        <v>120</v>
      </c>
      <c r="FU11" s="74">
        <f>CIBSR10065!BG51</f>
        <v>10</v>
      </c>
      <c r="FV11" s="75">
        <f>CIBSR10065!BG52</f>
        <v>8</v>
      </c>
      <c r="FW11" s="75">
        <f>CIBSR10065!BG53</f>
        <v>12</v>
      </c>
      <c r="FX11" s="75">
        <f>CIBSR10065!BH51</f>
        <v>0</v>
      </c>
      <c r="FY11" s="75">
        <f>CIBSR10065!BH52</f>
        <v>0</v>
      </c>
      <c r="FZ11" s="75">
        <f>CIBSR10065!BH53</f>
        <v>0</v>
      </c>
      <c r="GA11" s="75">
        <f>CIBSR10065!BI51</f>
        <v>1</v>
      </c>
      <c r="GB11" s="75">
        <f>CIBSR10065!BI52</f>
        <v>1</v>
      </c>
      <c r="GC11" s="75">
        <f>CIBSR10065!BI53</f>
        <v>1</v>
      </c>
      <c r="GD11" s="75">
        <f>CIBSR10065!BJ51</f>
        <v>0</v>
      </c>
      <c r="GE11" s="75">
        <f>CIBSR10065!BJ52</f>
        <v>0</v>
      </c>
      <c r="GF11" s="75">
        <f>CIBSR10065!BJ53</f>
        <v>0</v>
      </c>
      <c r="GG11" s="75">
        <f>CIBSR10065!BK51</f>
        <v>0</v>
      </c>
      <c r="GH11" s="75">
        <f>CIBSR10065!BK52</f>
        <v>0</v>
      </c>
      <c r="GI11" s="75">
        <f>CIBSR10065!BK53</f>
        <v>0</v>
      </c>
      <c r="GJ11" s="75">
        <f>CIBSR10065!BL51</f>
        <v>0</v>
      </c>
      <c r="GK11" s="75">
        <f>CIBSR10065!BL52</f>
        <v>0</v>
      </c>
      <c r="GL11" s="75">
        <f>CIBSR10065!BL53</f>
        <v>0</v>
      </c>
      <c r="GM11" s="75">
        <f>CIBSR10065!BM51</f>
        <v>0</v>
      </c>
      <c r="GN11" s="75">
        <f>CIBSR10065!BM52</f>
        <v>0</v>
      </c>
      <c r="GO11" s="75">
        <f>CIBSR10065!BM53</f>
        <v>0</v>
      </c>
      <c r="GP11" s="75">
        <f>CIBSR10065!BN51</f>
        <v>0</v>
      </c>
      <c r="GQ11" s="75">
        <f>CIBSR10065!BN52</f>
        <v>0</v>
      </c>
      <c r="GR11" s="75">
        <f>CIBSR10065!BN53</f>
        <v>0</v>
      </c>
      <c r="GS11" s="75">
        <f>CIBSR10065!BO51</f>
        <v>0</v>
      </c>
      <c r="GT11" s="75">
        <f>CIBSR10065!BO52</f>
        <v>0</v>
      </c>
      <c r="GU11" s="76">
        <f>CIBSR10065!BO53</f>
        <v>0</v>
      </c>
      <c r="GV11" s="43" t="s">
        <v>120</v>
      </c>
      <c r="GW11" s="74">
        <f>CIBSR10065!BP51</f>
        <v>0</v>
      </c>
      <c r="GX11" s="75">
        <f>CIBSR10065!BP52</f>
        <v>0</v>
      </c>
      <c r="GY11" s="75">
        <f>CIBSR10065!BP53</f>
        <v>0</v>
      </c>
      <c r="GZ11" s="75">
        <f>CIBSR10065!BQ51</f>
        <v>0</v>
      </c>
      <c r="HA11" s="75">
        <f>CIBSR10065!BQ52</f>
        <v>1</v>
      </c>
      <c r="HB11" s="75">
        <f>CIBSR10065!BQ53</f>
        <v>1</v>
      </c>
      <c r="HC11" s="75">
        <f>CIBSR10065!BR51</f>
        <v>0</v>
      </c>
      <c r="HD11" s="75">
        <f>CIBSR10065!BR52</f>
        <v>0</v>
      </c>
      <c r="HE11" s="75">
        <f>CIBSR10065!BR53</f>
        <v>0</v>
      </c>
      <c r="HF11" s="75">
        <f>CIBSR10065!BS51</f>
        <v>0</v>
      </c>
      <c r="HG11" s="75">
        <f>CIBSR10065!BS52</f>
        <v>0</v>
      </c>
      <c r="HH11" s="75">
        <f>CIBSR10065!BS53</f>
        <v>0</v>
      </c>
      <c r="HI11" s="75">
        <f>CIBSR10065!BT51</f>
        <v>1</v>
      </c>
      <c r="HJ11" s="75">
        <f>CIBSR10065!BT52</f>
        <v>1</v>
      </c>
      <c r="HK11" s="75">
        <f>CIBSR10065!BT53</f>
        <v>2</v>
      </c>
      <c r="HL11" s="75">
        <f>CIBSR10065!BU51</f>
        <v>1</v>
      </c>
      <c r="HM11" s="75">
        <f>CIBSR10065!BU52</f>
        <v>1</v>
      </c>
      <c r="HN11" s="75">
        <f>CIBSR10065!BU53</f>
        <v>2</v>
      </c>
      <c r="HO11" s="75">
        <f>CIBSR10065!BV51</f>
        <v>1</v>
      </c>
      <c r="HP11" s="75">
        <f>CIBSR10065!BV52</f>
        <v>1</v>
      </c>
      <c r="HQ11" s="75">
        <f>CIBSR10065!BV53</f>
        <v>0</v>
      </c>
      <c r="HR11" s="75">
        <f>CIBSR10065!BW51</f>
        <v>0</v>
      </c>
      <c r="HS11" s="75">
        <f>CIBSR10065!BW52</f>
        <v>0</v>
      </c>
      <c r="HT11" s="75">
        <f>CIBSR10065!BW53</f>
        <v>0</v>
      </c>
      <c r="HU11" s="75">
        <f>CIBSR10065!BX51</f>
        <v>8</v>
      </c>
      <c r="HV11" s="75">
        <f>CIBSR10065!BX52</f>
        <v>7</v>
      </c>
      <c r="HW11" s="76">
        <f>CIBSR10065!BX53</f>
        <v>6</v>
      </c>
      <c r="HX11" s="45"/>
    </row>
    <row r="12" spans="1:232" s="3" customFormat="1" ht="25.5" customHeight="1">
      <c r="A12" s="43" t="s">
        <v>121</v>
      </c>
      <c r="B12" s="86">
        <f>CIBSR10065!C54</f>
        <v>159</v>
      </c>
      <c r="C12" s="85">
        <f>CIBSR10065!C55</f>
        <v>145</v>
      </c>
      <c r="D12" s="85">
        <f>CIBSR10065!C56</f>
        <v>83</v>
      </c>
      <c r="E12" s="85">
        <f>CIBSR10065!D54</f>
        <v>35</v>
      </c>
      <c r="F12" s="85">
        <f>CIBSR10065!D55</f>
        <v>29</v>
      </c>
      <c r="G12" s="85">
        <f>CIBSR10065!D56</f>
        <v>9</v>
      </c>
      <c r="H12" s="82">
        <f>CIBSR10065!F54</f>
        <v>19</v>
      </c>
      <c r="I12" s="82">
        <f>CIBSR10065!F55</f>
        <v>17</v>
      </c>
      <c r="J12" s="82">
        <f>CIBSR10065!F56</f>
        <v>7</v>
      </c>
      <c r="K12" s="82">
        <f>CIBSR10065!E54</f>
        <v>0</v>
      </c>
      <c r="L12" s="82">
        <f>CIBSR10065!E55</f>
        <v>0</v>
      </c>
      <c r="M12" s="82">
        <f>CIBSR10065!E56</f>
        <v>0</v>
      </c>
      <c r="N12" s="82">
        <f>CIBSR10065!G54</f>
        <v>2</v>
      </c>
      <c r="O12" s="82">
        <f>CIBSR10065!G55</f>
        <v>2</v>
      </c>
      <c r="P12" s="82">
        <f>CIBSR10065!G56</f>
        <v>1</v>
      </c>
      <c r="Q12" s="82">
        <f>CIBSR10065!H54</f>
        <v>14</v>
      </c>
      <c r="R12" s="82">
        <f>CIBSR10065!H55</f>
        <v>10</v>
      </c>
      <c r="S12" s="82">
        <f>CIBSR10065!H56</f>
        <v>1</v>
      </c>
      <c r="T12" s="82">
        <f>CIBSR10065!I54</f>
        <v>0</v>
      </c>
      <c r="U12" s="82">
        <f>CIBSR10065!I55</f>
        <v>0</v>
      </c>
      <c r="V12" s="82">
        <f>CIBSR10065!I56</f>
        <v>0</v>
      </c>
      <c r="W12" s="82">
        <f>CIBSR10065!J54</f>
        <v>0</v>
      </c>
      <c r="X12" s="82">
        <f>CIBSR10065!J55</f>
        <v>2</v>
      </c>
      <c r="Y12" s="83">
        <f>CIBSR10065!J56</f>
        <v>2</v>
      </c>
      <c r="Z12" s="43" t="s">
        <v>121</v>
      </c>
      <c r="AA12" s="82">
        <f>CIBSR10065!K54</f>
        <v>6</v>
      </c>
      <c r="AB12" s="75">
        <f>CIBSR10065!K55</f>
        <v>7</v>
      </c>
      <c r="AC12" s="75">
        <f>CIBSR10065!K56</f>
        <v>2</v>
      </c>
      <c r="AD12" s="75">
        <f>CIBSR10065!L54</f>
        <v>0</v>
      </c>
      <c r="AE12" s="75">
        <f>CIBSR10065!L55</f>
        <v>0</v>
      </c>
      <c r="AF12" s="75">
        <f>CIBSR10065!L56</f>
        <v>0</v>
      </c>
      <c r="AG12" s="75">
        <f>CIBSR10065!M54</f>
        <v>6</v>
      </c>
      <c r="AH12" s="75">
        <f>CIBSR10065!M55</f>
        <v>7</v>
      </c>
      <c r="AI12" s="75">
        <f>CIBSR10065!M56</f>
        <v>2</v>
      </c>
      <c r="AJ12" s="75">
        <f>CIBSR10065!N54</f>
        <v>14</v>
      </c>
      <c r="AK12" s="75">
        <f>CIBSR10065!N55</f>
        <v>14</v>
      </c>
      <c r="AL12" s="75">
        <f>CIBSR10065!N56</f>
        <v>3</v>
      </c>
      <c r="AM12" s="75">
        <f>CIBSR10065!O54</f>
        <v>14</v>
      </c>
      <c r="AN12" s="75">
        <f>CIBSR10065!O55</f>
        <v>14</v>
      </c>
      <c r="AO12" s="75">
        <f>CIBSR10065!O56</f>
        <v>3</v>
      </c>
      <c r="AP12" s="75">
        <f>CIBSR10065!P54</f>
        <v>0</v>
      </c>
      <c r="AQ12" s="75">
        <f>CIBSR10065!P55</f>
        <v>0</v>
      </c>
      <c r="AR12" s="75">
        <f>CIBSR10065!P56</f>
        <v>0</v>
      </c>
      <c r="AS12" s="75">
        <f>CIBSR10065!Q54</f>
        <v>9</v>
      </c>
      <c r="AT12" s="75">
        <f>CIBSR10065!Q55</f>
        <v>9</v>
      </c>
      <c r="AU12" s="75">
        <f>CIBSR10065!Q56</f>
        <v>0</v>
      </c>
      <c r="AV12" s="75">
        <f>CIBSR10065!R54</f>
        <v>0</v>
      </c>
      <c r="AW12" s="75">
        <f>CIBSR10065!R55</f>
        <v>0</v>
      </c>
      <c r="AX12" s="76">
        <f>CIBSR10065!R56</f>
        <v>0</v>
      </c>
      <c r="AY12" s="43" t="s">
        <v>121</v>
      </c>
      <c r="AZ12" s="74">
        <f>CIBSR10065!S54</f>
        <v>0</v>
      </c>
      <c r="BA12" s="75">
        <f>CIBSR10065!S55</f>
        <v>0</v>
      </c>
      <c r="BB12" s="75">
        <f>CIBSR10065!S56</f>
        <v>0</v>
      </c>
      <c r="BC12" s="75">
        <f>CIBSR10065!T54</f>
        <v>0</v>
      </c>
      <c r="BD12" s="75">
        <f>CIBSR10065!T55</f>
        <v>0</v>
      </c>
      <c r="BE12" s="75">
        <f>CIBSR10065!T56</f>
        <v>0</v>
      </c>
      <c r="BF12" s="75">
        <f>CIBSR10065!U54</f>
        <v>0</v>
      </c>
      <c r="BG12" s="75">
        <f>CIBSR10065!U55</f>
        <v>0</v>
      </c>
      <c r="BH12" s="75">
        <f>CIBSR10065!U56</f>
        <v>0</v>
      </c>
      <c r="BI12" s="75">
        <f>CIBSR10065!V54</f>
        <v>0</v>
      </c>
      <c r="BJ12" s="75">
        <f>CIBSR10065!V55</f>
        <v>0</v>
      </c>
      <c r="BK12" s="75">
        <f>CIBSR10065!V56</f>
        <v>0</v>
      </c>
      <c r="BL12" s="75">
        <f>CIBSR10065!W54</f>
        <v>0</v>
      </c>
      <c r="BM12" s="75">
        <f>CIBSR10065!W55</f>
        <v>0</v>
      </c>
      <c r="BN12" s="75">
        <f>CIBSR10065!W56</f>
        <v>0</v>
      </c>
      <c r="BO12" s="75">
        <f>CIBSR10065!X54</f>
        <v>4</v>
      </c>
      <c r="BP12" s="75">
        <f>CIBSR10065!X55</f>
        <v>3</v>
      </c>
      <c r="BQ12" s="75">
        <f>CIBSR10065!X56</f>
        <v>3</v>
      </c>
      <c r="BR12" s="75">
        <f>CIBSR10065!Y54</f>
        <v>0</v>
      </c>
      <c r="BS12" s="75">
        <f>CIBSR10065!Y55</f>
        <v>0</v>
      </c>
      <c r="BT12" s="75">
        <f>CIBSR10065!Y56</f>
        <v>0</v>
      </c>
      <c r="BU12" s="75">
        <f>CIBSR10065!Z54</f>
        <v>0</v>
      </c>
      <c r="BV12" s="75">
        <f>CIBSR10065!Z55</f>
        <v>0</v>
      </c>
      <c r="BW12" s="76">
        <f>CIBSR10065!Z56</f>
        <v>0</v>
      </c>
      <c r="BX12" s="43" t="s">
        <v>121</v>
      </c>
      <c r="BY12" s="74">
        <f>CIBSR10065!AA54</f>
        <v>0</v>
      </c>
      <c r="BZ12" s="75">
        <f>CIBSR10065!AA55</f>
        <v>0</v>
      </c>
      <c r="CA12" s="75">
        <f>CIBSR10065!AA56</f>
        <v>0</v>
      </c>
      <c r="CB12" s="75">
        <f>CIBSR10065!AB54</f>
        <v>4</v>
      </c>
      <c r="CC12" s="75">
        <f>CIBSR10065!AB55</f>
        <v>3</v>
      </c>
      <c r="CD12" s="75">
        <f>CIBSR10065!AB56</f>
        <v>3</v>
      </c>
      <c r="CE12" s="75">
        <f>CIBSR10065!AC54</f>
        <v>0</v>
      </c>
      <c r="CF12" s="75">
        <f>CIBSR10065!AC55</f>
        <v>0</v>
      </c>
      <c r="CG12" s="75">
        <f>CIBSR10065!AC56</f>
        <v>0</v>
      </c>
      <c r="CH12" s="75">
        <f>CIBSR10065!AD54</f>
        <v>0</v>
      </c>
      <c r="CI12" s="75">
        <f>CIBSR10065!AD55</f>
        <v>0</v>
      </c>
      <c r="CJ12" s="75">
        <f>CIBSR10065!AD56</f>
        <v>0</v>
      </c>
      <c r="CK12" s="75">
        <f>CIBSR10065!AE54</f>
        <v>0</v>
      </c>
      <c r="CL12" s="75">
        <f>CIBSR10065!AE55</f>
        <v>0</v>
      </c>
      <c r="CM12" s="75">
        <f>CIBSR10065!AE56</f>
        <v>0</v>
      </c>
      <c r="CN12" s="75">
        <f>CIBSR10065!AF54</f>
        <v>0</v>
      </c>
      <c r="CO12" s="75">
        <f>CIBSR10065!AF55</f>
        <v>0</v>
      </c>
      <c r="CP12" s="75">
        <f>CIBSR10065!AF56</f>
        <v>0</v>
      </c>
      <c r="CQ12" s="75">
        <f>CIBSR10065!AG54</f>
        <v>0</v>
      </c>
      <c r="CR12" s="75">
        <f>CIBSR10065!AG55</f>
        <v>0</v>
      </c>
      <c r="CS12" s="75">
        <f>CIBSR10065!AG56</f>
        <v>0</v>
      </c>
      <c r="CT12" s="75">
        <f>CIBSR10065!AH54</f>
        <v>4</v>
      </c>
      <c r="CU12" s="75">
        <f>CIBSR10065!AH55</f>
        <v>2</v>
      </c>
      <c r="CV12" s="76">
        <f>CIBSR10065!AH56</f>
        <v>0</v>
      </c>
      <c r="CW12" s="43" t="s">
        <v>121</v>
      </c>
      <c r="CX12" s="74">
        <f>CIBSR10065!AI54</f>
        <v>1</v>
      </c>
      <c r="CY12" s="75">
        <f>CIBSR10065!AI55</f>
        <v>1</v>
      </c>
      <c r="CZ12" s="75">
        <f>CIBSR10065!AI56</f>
        <v>0</v>
      </c>
      <c r="DA12" s="75">
        <f>CIBSR10065!AJ54</f>
        <v>48</v>
      </c>
      <c r="DB12" s="75">
        <f>CIBSR10065!AJ55</f>
        <v>54</v>
      </c>
      <c r="DC12" s="75">
        <f>CIBSR10065!AJ56</f>
        <v>60</v>
      </c>
      <c r="DD12" s="75">
        <f>CIBSR10065!AK54</f>
        <v>11</v>
      </c>
      <c r="DE12" s="75">
        <f>CIBSR10065!AK55</f>
        <v>16</v>
      </c>
      <c r="DF12" s="75">
        <f>CIBSR10065!AK56</f>
        <v>14</v>
      </c>
      <c r="DG12" s="75">
        <f>CIBSR10065!AL54</f>
        <v>36</v>
      </c>
      <c r="DH12" s="75">
        <f>CIBSR10065!AL55</f>
        <v>36</v>
      </c>
      <c r="DI12" s="75">
        <f>CIBSR10065!AL56</f>
        <v>44</v>
      </c>
      <c r="DJ12" s="75">
        <f>CIBSR10065!AM54</f>
        <v>1</v>
      </c>
      <c r="DK12" s="75">
        <f>CIBSR10065!AM55</f>
        <v>2</v>
      </c>
      <c r="DL12" s="75">
        <f>CIBSR10065!AM56</f>
        <v>2</v>
      </c>
      <c r="DM12" s="75">
        <f>CIBSR10065!AN54</f>
        <v>0</v>
      </c>
      <c r="DN12" s="75">
        <f>CIBSR10065!AN55</f>
        <v>0</v>
      </c>
      <c r="DO12" s="75">
        <f>CIBSR10065!AN56</f>
        <v>0</v>
      </c>
      <c r="DP12" s="75">
        <f>CIBSR10065!AO54</f>
        <v>0</v>
      </c>
      <c r="DQ12" s="75">
        <f>CIBSR10065!AO55</f>
        <v>0</v>
      </c>
      <c r="DR12" s="75">
        <f>CIBSR10065!AO56</f>
        <v>0</v>
      </c>
      <c r="DS12" s="75">
        <f>CIBSR10065!AP54</f>
        <v>1</v>
      </c>
      <c r="DT12" s="75">
        <f>CIBSR10065!AP55</f>
        <v>1</v>
      </c>
      <c r="DU12" s="76">
        <f>CIBSR10065!AP56</f>
        <v>0</v>
      </c>
      <c r="DV12" s="43" t="s">
        <v>121</v>
      </c>
      <c r="DW12" s="74">
        <f>CIBSR10065!AQ54</f>
        <v>0</v>
      </c>
      <c r="DX12" s="75">
        <f>CIBSR10065!AQ55</f>
        <v>0</v>
      </c>
      <c r="DY12" s="75">
        <f>CIBSR10065!AQ56</f>
        <v>0</v>
      </c>
      <c r="DZ12" s="75">
        <f>CIBSR10065!AR54</f>
        <v>4</v>
      </c>
      <c r="EA12" s="75">
        <f>CIBSR10065!AR55</f>
        <v>0</v>
      </c>
      <c r="EB12" s="75">
        <f>CIBSR10065!AR56</f>
        <v>0</v>
      </c>
      <c r="EC12" s="75">
        <f>CIBSR10065!AS54</f>
        <v>3</v>
      </c>
      <c r="ED12" s="75">
        <f>CIBSR10065!AS55</f>
        <v>0</v>
      </c>
      <c r="EE12" s="75">
        <f>CIBSR10065!AS56</f>
        <v>0</v>
      </c>
      <c r="EF12" s="75">
        <f>CIBSR10065!AT54</f>
        <v>2</v>
      </c>
      <c r="EG12" s="75">
        <f>CIBSR10065!AT55</f>
        <v>2</v>
      </c>
      <c r="EH12" s="75">
        <f>CIBSR10065!AT56</f>
        <v>0</v>
      </c>
      <c r="EI12" s="75">
        <f>CIBSR10065!AU54</f>
        <v>0</v>
      </c>
      <c r="EJ12" s="75">
        <f>CIBSR10065!AU55</f>
        <v>0</v>
      </c>
      <c r="EK12" s="75">
        <f>CIBSR10065!AU56</f>
        <v>0</v>
      </c>
      <c r="EL12" s="75">
        <f>CIBSR10065!AV54</f>
        <v>0</v>
      </c>
      <c r="EM12" s="75">
        <f>CIBSR10065!AV55</f>
        <v>0</v>
      </c>
      <c r="EN12" s="75">
        <f>CIBSR10065!AV56</f>
        <v>0</v>
      </c>
      <c r="EO12" s="75">
        <f>CIBSR10065!AW54</f>
        <v>0</v>
      </c>
      <c r="EP12" s="75">
        <f>CIBSR10065!AW55</f>
        <v>0</v>
      </c>
      <c r="EQ12" s="75">
        <f>CIBSR10065!AW56</f>
        <v>0</v>
      </c>
      <c r="ER12" s="75">
        <f>CIBSR10065!AX54</f>
        <v>0</v>
      </c>
      <c r="ES12" s="75">
        <f>CIBSR10065!AX55</f>
        <v>0</v>
      </c>
      <c r="ET12" s="76">
        <f>CIBSR10065!AX56</f>
        <v>0</v>
      </c>
      <c r="EU12" s="43" t="s">
        <v>121</v>
      </c>
      <c r="EV12" s="74">
        <f>CIBSR10065!AY54</f>
        <v>0</v>
      </c>
      <c r="EW12" s="75">
        <f>CIBSR10065!AY55</f>
        <v>0</v>
      </c>
      <c r="EX12" s="75">
        <f>CIBSR10065!AY56</f>
        <v>0</v>
      </c>
      <c r="EY12" s="75">
        <f>CIBSR10065!AZ54</f>
        <v>0</v>
      </c>
      <c r="EZ12" s="75">
        <f>CIBSR10065!AZ55</f>
        <v>0</v>
      </c>
      <c r="FA12" s="75">
        <f>CIBSR10065!AZ56</f>
        <v>0</v>
      </c>
      <c r="FB12" s="75">
        <f>CIBSR10065!BA54</f>
        <v>0</v>
      </c>
      <c r="FC12" s="75">
        <f>CIBSR10065!BA55</f>
        <v>0</v>
      </c>
      <c r="FD12" s="75">
        <f>CIBSR10065!BA56</f>
        <v>0</v>
      </c>
      <c r="FE12" s="75">
        <f>CIBSR10065!BB54</f>
        <v>0</v>
      </c>
      <c r="FF12" s="75">
        <f>CIBSR10065!BB55</f>
        <v>0</v>
      </c>
      <c r="FG12" s="75">
        <f>CIBSR10065!BB56</f>
        <v>0</v>
      </c>
      <c r="FH12" s="75">
        <f>CIBSR10065!BC54</f>
        <v>0</v>
      </c>
      <c r="FI12" s="75">
        <f>CIBSR10065!BC55</f>
        <v>0</v>
      </c>
      <c r="FJ12" s="75">
        <f>CIBSR10065!BC56</f>
        <v>0</v>
      </c>
      <c r="FK12" s="75">
        <f>CIBSR10065!BD54</f>
        <v>16</v>
      </c>
      <c r="FL12" s="75">
        <f>CIBSR10065!BD55</f>
        <v>17</v>
      </c>
      <c r="FM12" s="75">
        <f>CIBSR10065!BD56</f>
        <v>3</v>
      </c>
      <c r="FN12" s="75">
        <f>CIBSR10065!BE54</f>
        <v>0</v>
      </c>
      <c r="FO12" s="75">
        <f>CIBSR10065!BE55</f>
        <v>0</v>
      </c>
      <c r="FP12" s="75">
        <f>CIBSR10065!BE56</f>
        <v>0</v>
      </c>
      <c r="FQ12" s="75">
        <f>CIBSR10065!BF54</f>
        <v>2</v>
      </c>
      <c r="FR12" s="75">
        <f>CIBSR10065!BF55</f>
        <v>0</v>
      </c>
      <c r="FS12" s="76">
        <f>CIBSR10065!BF56</f>
        <v>0</v>
      </c>
      <c r="FT12" s="43" t="s">
        <v>121</v>
      </c>
      <c r="FU12" s="74">
        <f>CIBSR10065!BG54</f>
        <v>1</v>
      </c>
      <c r="FV12" s="75">
        <f>CIBSR10065!BG55</f>
        <v>0</v>
      </c>
      <c r="FW12" s="75">
        <f>CIBSR10065!BG56</f>
        <v>0</v>
      </c>
      <c r="FX12" s="75">
        <f>CIBSR10065!BH54</f>
        <v>0</v>
      </c>
      <c r="FY12" s="75">
        <f>CIBSR10065!BH55</f>
        <v>0</v>
      </c>
      <c r="FZ12" s="75">
        <f>CIBSR10065!BH56</f>
        <v>0</v>
      </c>
      <c r="GA12" s="75">
        <f>CIBSR10065!BI54</f>
        <v>0</v>
      </c>
      <c r="GB12" s="75">
        <f>CIBSR10065!BI55</f>
        <v>0</v>
      </c>
      <c r="GC12" s="75">
        <f>CIBSR10065!BI56</f>
        <v>0</v>
      </c>
      <c r="GD12" s="75">
        <f>CIBSR10065!BJ54</f>
        <v>0</v>
      </c>
      <c r="GE12" s="75">
        <f>CIBSR10065!BJ55</f>
        <v>0</v>
      </c>
      <c r="GF12" s="75">
        <f>CIBSR10065!BJ56</f>
        <v>0</v>
      </c>
      <c r="GG12" s="75">
        <f>CIBSR10065!BK54</f>
        <v>0</v>
      </c>
      <c r="GH12" s="75">
        <f>CIBSR10065!BK55</f>
        <v>0</v>
      </c>
      <c r="GI12" s="75">
        <f>CIBSR10065!BK56</f>
        <v>0</v>
      </c>
      <c r="GJ12" s="75">
        <f>CIBSR10065!BL54</f>
        <v>0</v>
      </c>
      <c r="GK12" s="75">
        <f>CIBSR10065!BL55</f>
        <v>0</v>
      </c>
      <c r="GL12" s="75">
        <f>CIBSR10065!BL56</f>
        <v>0</v>
      </c>
      <c r="GM12" s="75">
        <f>CIBSR10065!BM54</f>
        <v>0</v>
      </c>
      <c r="GN12" s="75">
        <f>CIBSR10065!BM55</f>
        <v>0</v>
      </c>
      <c r="GO12" s="75">
        <f>CIBSR10065!BM56</f>
        <v>0</v>
      </c>
      <c r="GP12" s="75">
        <f>CIBSR10065!BN54</f>
        <v>0</v>
      </c>
      <c r="GQ12" s="75">
        <f>CIBSR10065!BN55</f>
        <v>0</v>
      </c>
      <c r="GR12" s="75">
        <f>CIBSR10065!BN56</f>
        <v>0</v>
      </c>
      <c r="GS12" s="75">
        <f>CIBSR10065!BO54</f>
        <v>0</v>
      </c>
      <c r="GT12" s="75">
        <f>CIBSR10065!BO55</f>
        <v>0</v>
      </c>
      <c r="GU12" s="76">
        <f>CIBSR10065!BO56</f>
        <v>0</v>
      </c>
      <c r="GV12" s="43" t="s">
        <v>121</v>
      </c>
      <c r="GW12" s="74">
        <f>CIBSR10065!BP54</f>
        <v>0</v>
      </c>
      <c r="GX12" s="75">
        <f>CIBSR10065!BP55</f>
        <v>0</v>
      </c>
      <c r="GY12" s="75">
        <f>CIBSR10065!BP56</f>
        <v>0</v>
      </c>
      <c r="GZ12" s="75">
        <f>CIBSR10065!BQ54</f>
        <v>0</v>
      </c>
      <c r="HA12" s="75">
        <f>CIBSR10065!BQ55</f>
        <v>0</v>
      </c>
      <c r="HB12" s="75">
        <f>CIBSR10065!BQ56</f>
        <v>0</v>
      </c>
      <c r="HC12" s="75">
        <f>CIBSR10065!BR54</f>
        <v>0</v>
      </c>
      <c r="HD12" s="75">
        <f>CIBSR10065!BR55</f>
        <v>0</v>
      </c>
      <c r="HE12" s="75">
        <f>CIBSR10065!BR56</f>
        <v>0</v>
      </c>
      <c r="HF12" s="75">
        <f>CIBSR10065!BS54</f>
        <v>0</v>
      </c>
      <c r="HG12" s="75">
        <f>CIBSR10065!BS55</f>
        <v>0</v>
      </c>
      <c r="HH12" s="75">
        <f>CIBSR10065!BS56</f>
        <v>0</v>
      </c>
      <c r="HI12" s="75">
        <f>CIBSR10065!BT54</f>
        <v>0</v>
      </c>
      <c r="HJ12" s="75">
        <f>CIBSR10065!BT55</f>
        <v>0</v>
      </c>
      <c r="HK12" s="75">
        <f>CIBSR10065!BT56</f>
        <v>0</v>
      </c>
      <c r="HL12" s="75">
        <f>CIBSR10065!BU54</f>
        <v>0</v>
      </c>
      <c r="HM12" s="75">
        <f>CIBSR10065!BU55</f>
        <v>0</v>
      </c>
      <c r="HN12" s="75">
        <f>CIBSR10065!BU56</f>
        <v>0</v>
      </c>
      <c r="HO12" s="75">
        <f>CIBSR10065!BV54</f>
        <v>4</v>
      </c>
      <c r="HP12" s="75">
        <f>CIBSR10065!BV55</f>
        <v>2</v>
      </c>
      <c r="HQ12" s="75">
        <f>CIBSR10065!BV56</f>
        <v>1</v>
      </c>
      <c r="HR12" s="75">
        <f>CIBSR10065!BW54</f>
        <v>0</v>
      </c>
      <c r="HS12" s="75">
        <f>CIBSR10065!BW55</f>
        <v>0</v>
      </c>
      <c r="HT12" s="75">
        <f>CIBSR10065!BW56</f>
        <v>0</v>
      </c>
      <c r="HU12" s="75">
        <f>CIBSR10065!BX54</f>
        <v>5</v>
      </c>
      <c r="HV12" s="75">
        <f>CIBSR10065!BX55</f>
        <v>2</v>
      </c>
      <c r="HW12" s="76">
        <f>CIBSR10065!BX56</f>
        <v>0</v>
      </c>
      <c r="HX12" s="45"/>
    </row>
    <row r="13" spans="1:232" s="5" customFormat="1" ht="25.5" customHeight="1" thickBot="1">
      <c r="A13" s="43" t="s">
        <v>122</v>
      </c>
      <c r="B13" s="82">
        <f>CIBSR10065!C57</f>
        <v>241</v>
      </c>
      <c r="C13" s="82">
        <f>CIBSR10065!C58</f>
        <v>225</v>
      </c>
      <c r="D13" s="82">
        <f>CIBSR10065!C59</f>
        <v>211</v>
      </c>
      <c r="E13" s="85">
        <f>CIBSR10065!D57</f>
        <v>48</v>
      </c>
      <c r="F13" s="85">
        <f>CIBSR10065!D58</f>
        <v>52</v>
      </c>
      <c r="G13" s="85">
        <f>CIBSR10065!D59</f>
        <v>27</v>
      </c>
      <c r="H13" s="82">
        <f>CIBSR10065!F57</f>
        <v>41</v>
      </c>
      <c r="I13" s="82">
        <f>CIBSR10065!F58</f>
        <v>46</v>
      </c>
      <c r="J13" s="82">
        <f>CIBSR10065!F59</f>
        <v>25</v>
      </c>
      <c r="K13" s="82">
        <f>CIBSR10065!E57</f>
        <v>0</v>
      </c>
      <c r="L13" s="82">
        <f>CIBSR10065!E58</f>
        <v>0</v>
      </c>
      <c r="M13" s="82">
        <f>CIBSR10065!E59</f>
        <v>0</v>
      </c>
      <c r="N13" s="82">
        <f>CIBSR10065!G57</f>
        <v>0</v>
      </c>
      <c r="O13" s="82">
        <f>CIBSR10065!G58</f>
        <v>0</v>
      </c>
      <c r="P13" s="82">
        <f>CIBSR10065!G59</f>
        <v>1</v>
      </c>
      <c r="Q13" s="82">
        <f>CIBSR10065!H57</f>
        <v>7</v>
      </c>
      <c r="R13" s="82">
        <f>CIBSR10065!H58</f>
        <v>6</v>
      </c>
      <c r="S13" s="82">
        <f>CIBSR10065!H59</f>
        <v>1</v>
      </c>
      <c r="T13" s="82">
        <f>CIBSR10065!I57</f>
        <v>2</v>
      </c>
      <c r="U13" s="82">
        <f>CIBSR10065!I58</f>
        <v>2</v>
      </c>
      <c r="V13" s="82">
        <f>CIBSR10065!I59</f>
        <v>1</v>
      </c>
      <c r="W13" s="82">
        <f>CIBSR10065!J57</f>
        <v>7</v>
      </c>
      <c r="X13" s="82">
        <f>CIBSR10065!J58</f>
        <v>8</v>
      </c>
      <c r="Y13" s="83">
        <f>CIBSR10065!J59</f>
        <v>25</v>
      </c>
      <c r="Z13" s="42" t="s">
        <v>122</v>
      </c>
      <c r="AA13" s="82">
        <f>CIBSR10065!K57</f>
        <v>14</v>
      </c>
      <c r="AB13" s="75">
        <f>CIBSR10065!K58</f>
        <v>13</v>
      </c>
      <c r="AC13" s="75">
        <f>CIBSR10065!K59</f>
        <v>11</v>
      </c>
      <c r="AD13" s="75">
        <f>CIBSR10065!L57</f>
        <v>0</v>
      </c>
      <c r="AE13" s="75">
        <f>CIBSR10065!L58</f>
        <v>0</v>
      </c>
      <c r="AF13" s="75">
        <f>CIBSR10065!L59</f>
        <v>0</v>
      </c>
      <c r="AG13" s="75">
        <f>CIBSR10065!M57</f>
        <v>14</v>
      </c>
      <c r="AH13" s="75">
        <f>CIBSR10065!M58</f>
        <v>13</v>
      </c>
      <c r="AI13" s="75">
        <f>CIBSR10065!M59</f>
        <v>11</v>
      </c>
      <c r="AJ13" s="75">
        <f>CIBSR10065!N57</f>
        <v>18</v>
      </c>
      <c r="AK13" s="75">
        <f>CIBSR10065!N58</f>
        <v>15</v>
      </c>
      <c r="AL13" s="75">
        <f>CIBSR10065!N59</f>
        <v>13</v>
      </c>
      <c r="AM13" s="75">
        <f>CIBSR10065!O57</f>
        <v>17</v>
      </c>
      <c r="AN13" s="75">
        <f>CIBSR10065!O58</f>
        <v>15</v>
      </c>
      <c r="AO13" s="75">
        <f>CIBSR10065!O59</f>
        <v>13</v>
      </c>
      <c r="AP13" s="75">
        <f>CIBSR10065!P57</f>
        <v>1</v>
      </c>
      <c r="AQ13" s="75">
        <f>CIBSR10065!P58</f>
        <v>0</v>
      </c>
      <c r="AR13" s="75">
        <f>CIBSR10065!P59</f>
        <v>0</v>
      </c>
      <c r="AS13" s="75">
        <f>CIBSR10065!Q57</f>
        <v>14</v>
      </c>
      <c r="AT13" s="75">
        <f>CIBSR10065!Q58</f>
        <v>11</v>
      </c>
      <c r="AU13" s="75">
        <f>CIBSR10065!Q59</f>
        <v>11</v>
      </c>
      <c r="AV13" s="75">
        <f>CIBSR10065!R57</f>
        <v>1</v>
      </c>
      <c r="AW13" s="75">
        <f>CIBSR10065!R58</f>
        <v>1</v>
      </c>
      <c r="AX13" s="76">
        <f>CIBSR10065!R59</f>
        <v>3</v>
      </c>
      <c r="AY13" s="42" t="s">
        <v>122</v>
      </c>
      <c r="AZ13" s="74">
        <f>CIBSR10065!S57</f>
        <v>1</v>
      </c>
      <c r="BA13" s="75">
        <f>CIBSR10065!S58</f>
        <v>1</v>
      </c>
      <c r="BB13" s="75">
        <f>CIBSR10065!S59</f>
        <v>3</v>
      </c>
      <c r="BC13" s="75">
        <f>CIBSR10065!T57</f>
        <v>0</v>
      </c>
      <c r="BD13" s="75">
        <f>CIBSR10065!T58</f>
        <v>0</v>
      </c>
      <c r="BE13" s="75">
        <f>CIBSR10065!T59</f>
        <v>0</v>
      </c>
      <c r="BF13" s="75">
        <f>CIBSR10065!U57</f>
        <v>3</v>
      </c>
      <c r="BG13" s="75">
        <f>CIBSR10065!U58</f>
        <v>3</v>
      </c>
      <c r="BH13" s="75">
        <f>CIBSR10065!U59</f>
        <v>3</v>
      </c>
      <c r="BI13" s="75">
        <f>CIBSR10065!V57</f>
        <v>2</v>
      </c>
      <c r="BJ13" s="75">
        <f>CIBSR10065!V58</f>
        <v>1</v>
      </c>
      <c r="BK13" s="75">
        <f>CIBSR10065!V59</f>
        <v>0</v>
      </c>
      <c r="BL13" s="75">
        <f>CIBSR10065!W57</f>
        <v>2</v>
      </c>
      <c r="BM13" s="75">
        <f>CIBSR10065!W58</f>
        <v>2</v>
      </c>
      <c r="BN13" s="75">
        <f>CIBSR10065!W59</f>
        <v>3</v>
      </c>
      <c r="BO13" s="75">
        <f>CIBSR10065!X57</f>
        <v>3</v>
      </c>
      <c r="BP13" s="75">
        <f>CIBSR10065!X58</f>
        <v>2</v>
      </c>
      <c r="BQ13" s="75">
        <f>CIBSR10065!X59</f>
        <v>2</v>
      </c>
      <c r="BR13" s="75">
        <f>CIBSR10065!Y57</f>
        <v>0</v>
      </c>
      <c r="BS13" s="75">
        <f>CIBSR10065!Y58</f>
        <v>0</v>
      </c>
      <c r="BT13" s="75">
        <f>CIBSR10065!Y59</f>
        <v>0</v>
      </c>
      <c r="BU13" s="75">
        <f>CIBSR10065!Z57</f>
        <v>0</v>
      </c>
      <c r="BV13" s="75">
        <f>CIBSR10065!Z58</f>
        <v>0</v>
      </c>
      <c r="BW13" s="76">
        <f>CIBSR10065!Z59</f>
        <v>0</v>
      </c>
      <c r="BX13" s="42" t="s">
        <v>122</v>
      </c>
      <c r="BY13" s="74">
        <f>CIBSR10065!AA57</f>
        <v>0</v>
      </c>
      <c r="BZ13" s="75">
        <f>CIBSR10065!AA58</f>
        <v>0</v>
      </c>
      <c r="CA13" s="75">
        <f>CIBSR10065!AA59</f>
        <v>0</v>
      </c>
      <c r="CB13" s="75">
        <f>CIBSR10065!AB57</f>
        <v>3</v>
      </c>
      <c r="CC13" s="75">
        <f>CIBSR10065!AB58</f>
        <v>2</v>
      </c>
      <c r="CD13" s="75">
        <f>CIBSR10065!AB59</f>
        <v>2</v>
      </c>
      <c r="CE13" s="75">
        <f>CIBSR10065!AC57</f>
        <v>0</v>
      </c>
      <c r="CF13" s="75">
        <f>CIBSR10065!AC58</f>
        <v>0</v>
      </c>
      <c r="CG13" s="75">
        <f>CIBSR10065!AC59</f>
        <v>0</v>
      </c>
      <c r="CH13" s="75">
        <f>CIBSR10065!AD57</f>
        <v>3</v>
      </c>
      <c r="CI13" s="75">
        <f>CIBSR10065!AD58</f>
        <v>1</v>
      </c>
      <c r="CJ13" s="75">
        <f>CIBSR10065!AD59</f>
        <v>1</v>
      </c>
      <c r="CK13" s="75">
        <f>CIBSR10065!AE57</f>
        <v>0</v>
      </c>
      <c r="CL13" s="75">
        <f>CIBSR10065!AE58</f>
        <v>0</v>
      </c>
      <c r="CM13" s="75">
        <f>CIBSR10065!AE59</f>
        <v>0</v>
      </c>
      <c r="CN13" s="75">
        <f>CIBSR10065!AF57</f>
        <v>3</v>
      </c>
      <c r="CO13" s="75">
        <f>CIBSR10065!AF58</f>
        <v>1</v>
      </c>
      <c r="CP13" s="75">
        <f>CIBSR10065!AF59</f>
        <v>1</v>
      </c>
      <c r="CQ13" s="75">
        <f>CIBSR10065!AG57</f>
        <v>0</v>
      </c>
      <c r="CR13" s="75">
        <f>CIBSR10065!AG58</f>
        <v>0</v>
      </c>
      <c r="CS13" s="75">
        <f>CIBSR10065!AG59</f>
        <v>0</v>
      </c>
      <c r="CT13" s="75">
        <f>CIBSR10065!AH57</f>
        <v>11</v>
      </c>
      <c r="CU13" s="75">
        <f>CIBSR10065!AH58</f>
        <v>5</v>
      </c>
      <c r="CV13" s="76">
        <f>CIBSR10065!AH59</f>
        <v>4</v>
      </c>
      <c r="CW13" s="42" t="s">
        <v>122</v>
      </c>
      <c r="CX13" s="74">
        <f>CIBSR10065!AI57</f>
        <v>2</v>
      </c>
      <c r="CY13" s="75">
        <f>CIBSR10065!AI58</f>
        <v>0</v>
      </c>
      <c r="CZ13" s="75">
        <f>CIBSR10065!AI59</f>
        <v>0</v>
      </c>
      <c r="DA13" s="75">
        <f>CIBSR10065!AJ57</f>
        <v>44</v>
      </c>
      <c r="DB13" s="75">
        <f>CIBSR10065!AJ58</f>
        <v>50</v>
      </c>
      <c r="DC13" s="75">
        <f>CIBSR10065!AJ59</f>
        <v>57</v>
      </c>
      <c r="DD13" s="75">
        <f>CIBSR10065!AK57</f>
        <v>13</v>
      </c>
      <c r="DE13" s="75">
        <f>CIBSR10065!AK58</f>
        <v>12</v>
      </c>
      <c r="DF13" s="75">
        <f>CIBSR10065!AK59</f>
        <v>15</v>
      </c>
      <c r="DG13" s="75">
        <f>CIBSR10065!AL57</f>
        <v>28</v>
      </c>
      <c r="DH13" s="75">
        <f>CIBSR10065!AL58</f>
        <v>35</v>
      </c>
      <c r="DI13" s="75">
        <f>CIBSR10065!AL59</f>
        <v>39</v>
      </c>
      <c r="DJ13" s="75">
        <f>CIBSR10065!AM57</f>
        <v>3</v>
      </c>
      <c r="DK13" s="75">
        <f>CIBSR10065!AM58</f>
        <v>3</v>
      </c>
      <c r="DL13" s="75">
        <f>CIBSR10065!AM59</f>
        <v>3</v>
      </c>
      <c r="DM13" s="75">
        <f>CIBSR10065!AN57</f>
        <v>0</v>
      </c>
      <c r="DN13" s="75">
        <f>CIBSR10065!AN58</f>
        <v>0</v>
      </c>
      <c r="DO13" s="75">
        <f>CIBSR10065!AN59</f>
        <v>0</v>
      </c>
      <c r="DP13" s="75">
        <f>CIBSR10065!AO57</f>
        <v>0</v>
      </c>
      <c r="DQ13" s="75">
        <f>CIBSR10065!AO58</f>
        <v>0</v>
      </c>
      <c r="DR13" s="75">
        <f>CIBSR10065!AO59</f>
        <v>0</v>
      </c>
      <c r="DS13" s="75">
        <f>CIBSR10065!AP57</f>
        <v>7</v>
      </c>
      <c r="DT13" s="75">
        <f>CIBSR10065!AP58</f>
        <v>5</v>
      </c>
      <c r="DU13" s="76">
        <f>CIBSR10065!AP59</f>
        <v>5</v>
      </c>
      <c r="DV13" s="42" t="s">
        <v>122</v>
      </c>
      <c r="DW13" s="74">
        <f>CIBSR10065!AQ57</f>
        <v>3</v>
      </c>
      <c r="DX13" s="75">
        <f>CIBSR10065!AQ58</f>
        <v>3</v>
      </c>
      <c r="DY13" s="75">
        <f>CIBSR10065!AQ59</f>
        <v>3</v>
      </c>
      <c r="DZ13" s="75">
        <f>CIBSR10065!AR57</f>
        <v>2</v>
      </c>
      <c r="EA13" s="75">
        <f>CIBSR10065!AR58</f>
        <v>0</v>
      </c>
      <c r="EB13" s="75">
        <f>CIBSR10065!AR59</f>
        <v>0</v>
      </c>
      <c r="EC13" s="75">
        <f>CIBSR10065!AS57</f>
        <v>5</v>
      </c>
      <c r="ED13" s="75">
        <f>CIBSR10065!AS58</f>
        <v>0</v>
      </c>
      <c r="EE13" s="75">
        <f>CIBSR10065!AS59</f>
        <v>0</v>
      </c>
      <c r="EF13" s="75">
        <f>CIBSR10065!AT57</f>
        <v>1</v>
      </c>
      <c r="EG13" s="75">
        <f>CIBSR10065!AT58</f>
        <v>1</v>
      </c>
      <c r="EH13" s="75">
        <f>CIBSR10065!AT59</f>
        <v>1</v>
      </c>
      <c r="EI13" s="75">
        <f>CIBSR10065!AU57</f>
        <v>1</v>
      </c>
      <c r="EJ13" s="75">
        <f>CIBSR10065!AU58</f>
        <v>1</v>
      </c>
      <c r="EK13" s="75">
        <f>CIBSR10065!AU59</f>
        <v>1</v>
      </c>
      <c r="EL13" s="75">
        <f>CIBSR10065!AV57</f>
        <v>1</v>
      </c>
      <c r="EM13" s="75">
        <f>CIBSR10065!AV58</f>
        <v>1</v>
      </c>
      <c r="EN13" s="75">
        <f>CIBSR10065!AV59</f>
        <v>1</v>
      </c>
      <c r="EO13" s="75">
        <f>CIBSR10065!AW57</f>
        <v>0</v>
      </c>
      <c r="EP13" s="75">
        <f>CIBSR10065!AW58</f>
        <v>0</v>
      </c>
      <c r="EQ13" s="75">
        <f>CIBSR10065!AW59</f>
        <v>0</v>
      </c>
      <c r="ER13" s="75">
        <f>CIBSR10065!AX57</f>
        <v>4</v>
      </c>
      <c r="ES13" s="75">
        <f>CIBSR10065!AX58</f>
        <v>4</v>
      </c>
      <c r="ET13" s="76">
        <f>CIBSR10065!AX59</f>
        <v>3</v>
      </c>
      <c r="EU13" s="42" t="s">
        <v>122</v>
      </c>
      <c r="EV13" s="74">
        <f>CIBSR10065!AY57</f>
        <v>0</v>
      </c>
      <c r="EW13" s="75">
        <f>CIBSR10065!AY58</f>
        <v>0</v>
      </c>
      <c r="EX13" s="75">
        <f>CIBSR10065!AY59</f>
        <v>0</v>
      </c>
      <c r="EY13" s="75">
        <f>CIBSR10065!AZ57</f>
        <v>0</v>
      </c>
      <c r="EZ13" s="75">
        <f>CIBSR10065!AZ58</f>
        <v>0</v>
      </c>
      <c r="FA13" s="75">
        <f>CIBSR10065!AZ59</f>
        <v>0</v>
      </c>
      <c r="FB13" s="75">
        <f>CIBSR10065!BA57</f>
        <v>0</v>
      </c>
      <c r="FC13" s="75">
        <f>CIBSR10065!BA58</f>
        <v>0</v>
      </c>
      <c r="FD13" s="75">
        <f>CIBSR10065!BA59</f>
        <v>0</v>
      </c>
      <c r="FE13" s="75">
        <f>CIBSR10065!BB57</f>
        <v>0</v>
      </c>
      <c r="FF13" s="75">
        <f>CIBSR10065!BB58</f>
        <v>0</v>
      </c>
      <c r="FG13" s="75">
        <f>CIBSR10065!BB59</f>
        <v>0</v>
      </c>
      <c r="FH13" s="75">
        <f>CIBSR10065!BC57</f>
        <v>0</v>
      </c>
      <c r="FI13" s="75">
        <f>CIBSR10065!BC58</f>
        <v>0</v>
      </c>
      <c r="FJ13" s="75">
        <f>CIBSR10065!BC59</f>
        <v>0</v>
      </c>
      <c r="FK13" s="75">
        <f>CIBSR10065!BD57</f>
        <v>33</v>
      </c>
      <c r="FL13" s="75">
        <f>CIBSR10065!BD58</f>
        <v>33</v>
      </c>
      <c r="FM13" s="75">
        <f>CIBSR10065!BD59</f>
        <v>30</v>
      </c>
      <c r="FN13" s="75">
        <f>CIBSR10065!BE57</f>
        <v>0</v>
      </c>
      <c r="FO13" s="75">
        <f>CIBSR10065!BE58</f>
        <v>0</v>
      </c>
      <c r="FP13" s="75">
        <f>CIBSR10065!BE59</f>
        <v>0</v>
      </c>
      <c r="FQ13" s="75">
        <f>CIBSR10065!BF57</f>
        <v>1</v>
      </c>
      <c r="FR13" s="75">
        <f>CIBSR10065!BF58</f>
        <v>0</v>
      </c>
      <c r="FS13" s="76">
        <f>CIBSR10065!BF59</f>
        <v>0</v>
      </c>
      <c r="FT13" s="42" t="s">
        <v>122</v>
      </c>
      <c r="FU13" s="74">
        <f>CIBSR10065!BG57</f>
        <v>6</v>
      </c>
      <c r="FV13" s="75">
        <f>CIBSR10065!BG58</f>
        <v>9</v>
      </c>
      <c r="FW13" s="75">
        <f>CIBSR10065!BG59</f>
        <v>5</v>
      </c>
      <c r="FX13" s="75">
        <f>CIBSR10065!BH57</f>
        <v>0</v>
      </c>
      <c r="FY13" s="75">
        <f>CIBSR10065!BH58</f>
        <v>0</v>
      </c>
      <c r="FZ13" s="75">
        <f>CIBSR10065!BH59</f>
        <v>0</v>
      </c>
      <c r="GA13" s="75">
        <f>CIBSR10065!BI57</f>
        <v>0</v>
      </c>
      <c r="GB13" s="75">
        <f>CIBSR10065!BI58</f>
        <v>0</v>
      </c>
      <c r="GC13" s="75">
        <f>CIBSR10065!BI59</f>
        <v>0</v>
      </c>
      <c r="GD13" s="75">
        <f>CIBSR10065!BJ57</f>
        <v>0</v>
      </c>
      <c r="GE13" s="75">
        <f>CIBSR10065!BJ58</f>
        <v>0</v>
      </c>
      <c r="GF13" s="75">
        <f>CIBSR10065!BJ59</f>
        <v>0</v>
      </c>
      <c r="GG13" s="75">
        <f>CIBSR10065!BK57</f>
        <v>0</v>
      </c>
      <c r="GH13" s="75">
        <f>CIBSR10065!BK58</f>
        <v>0</v>
      </c>
      <c r="GI13" s="75">
        <f>CIBSR10065!BK59</f>
        <v>0</v>
      </c>
      <c r="GJ13" s="75">
        <f>CIBSR10065!BL57</f>
        <v>0</v>
      </c>
      <c r="GK13" s="75">
        <f>CIBSR10065!BL58</f>
        <v>0</v>
      </c>
      <c r="GL13" s="75">
        <f>CIBSR10065!BL59</f>
        <v>0</v>
      </c>
      <c r="GM13" s="75">
        <f>CIBSR10065!BM57</f>
        <v>0</v>
      </c>
      <c r="GN13" s="75">
        <f>CIBSR10065!BM58</f>
        <v>0</v>
      </c>
      <c r="GO13" s="75">
        <f>CIBSR10065!BM59</f>
        <v>0</v>
      </c>
      <c r="GP13" s="75">
        <f>CIBSR10065!BN57</f>
        <v>0</v>
      </c>
      <c r="GQ13" s="75">
        <f>CIBSR10065!BN58</f>
        <v>0</v>
      </c>
      <c r="GR13" s="75">
        <f>CIBSR10065!BN59</f>
        <v>0</v>
      </c>
      <c r="GS13" s="75">
        <f>CIBSR10065!BO57</f>
        <v>0</v>
      </c>
      <c r="GT13" s="75">
        <f>CIBSR10065!BO58</f>
        <v>0</v>
      </c>
      <c r="GU13" s="76">
        <f>CIBSR10065!BO59</f>
        <v>0</v>
      </c>
      <c r="GV13" s="42" t="s">
        <v>122</v>
      </c>
      <c r="GW13" s="74">
        <f>CIBSR10065!BP57</f>
        <v>0</v>
      </c>
      <c r="GX13" s="75">
        <f>CIBSR10065!BP58</f>
        <v>0</v>
      </c>
      <c r="GY13" s="75">
        <f>CIBSR10065!BP59</f>
        <v>0</v>
      </c>
      <c r="GZ13" s="75">
        <f>CIBSR10065!BQ57</f>
        <v>0</v>
      </c>
      <c r="HA13" s="75">
        <f>CIBSR10065!BQ58</f>
        <v>0</v>
      </c>
      <c r="HB13" s="75">
        <f>CIBSR10065!BQ59</f>
        <v>0</v>
      </c>
      <c r="HC13" s="75">
        <f>CIBSR10065!BR57</f>
        <v>0</v>
      </c>
      <c r="HD13" s="75">
        <f>CIBSR10065!BR58</f>
        <v>0</v>
      </c>
      <c r="HE13" s="75">
        <f>CIBSR10065!BR59</f>
        <v>0</v>
      </c>
      <c r="HF13" s="75">
        <f>CIBSR10065!BS57</f>
        <v>0</v>
      </c>
      <c r="HG13" s="75">
        <f>CIBSR10065!BS58</f>
        <v>0</v>
      </c>
      <c r="HH13" s="75">
        <f>CIBSR10065!BS59</f>
        <v>0</v>
      </c>
      <c r="HI13" s="75">
        <f>CIBSR10065!BT57</f>
        <v>0</v>
      </c>
      <c r="HJ13" s="75">
        <f>CIBSR10065!BT58</f>
        <v>0</v>
      </c>
      <c r="HK13" s="75">
        <f>CIBSR10065!BT59</f>
        <v>0</v>
      </c>
      <c r="HL13" s="75">
        <f>CIBSR10065!BU57</f>
        <v>0</v>
      </c>
      <c r="HM13" s="75">
        <f>CIBSR10065!BU58</f>
        <v>0</v>
      </c>
      <c r="HN13" s="75">
        <f>CIBSR10065!BU59</f>
        <v>0</v>
      </c>
      <c r="HO13" s="75">
        <f>CIBSR10065!BV57</f>
        <v>0</v>
      </c>
      <c r="HP13" s="75">
        <f>CIBSR10065!BV58</f>
        <v>0</v>
      </c>
      <c r="HQ13" s="75">
        <f>CIBSR10065!BV59</f>
        <v>0</v>
      </c>
      <c r="HR13" s="75">
        <f>CIBSR10065!BW57</f>
        <v>0</v>
      </c>
      <c r="HS13" s="75">
        <f>CIBSR10065!BW58</f>
        <v>0</v>
      </c>
      <c r="HT13" s="75">
        <f>CIBSR10065!BW59</f>
        <v>0</v>
      </c>
      <c r="HU13" s="75">
        <f>CIBSR10065!BX57</f>
        <v>4</v>
      </c>
      <c r="HV13" s="75">
        <f>CIBSR10065!BX58</f>
        <v>3</v>
      </c>
      <c r="HW13" s="76">
        <f>CIBSR10065!BX59</f>
        <v>2</v>
      </c>
      <c r="HX13" s="46"/>
    </row>
    <row r="14" spans="1:232" s="3" customFormat="1" ht="25.5" customHeight="1">
      <c r="A14" s="43" t="s">
        <v>159</v>
      </c>
      <c r="B14" s="82">
        <f>CIBSR10065!C27</f>
        <v>178</v>
      </c>
      <c r="C14" s="82">
        <f>CIBSR10065!C28</f>
        <v>152</v>
      </c>
      <c r="D14" s="82">
        <f>CIBSR10065!C29</f>
        <v>128</v>
      </c>
      <c r="E14" s="85">
        <f>CIBSR10065!D27</f>
        <v>31</v>
      </c>
      <c r="F14" s="85">
        <f>CIBSR10065!D28</f>
        <v>38</v>
      </c>
      <c r="G14" s="85">
        <f>CIBSR10065!D29</f>
        <v>11</v>
      </c>
      <c r="H14" s="82">
        <f>CIBSR10065!F27</f>
        <v>23</v>
      </c>
      <c r="I14" s="82">
        <f>CIBSR10065!F28</f>
        <v>11</v>
      </c>
      <c r="J14" s="82">
        <f>CIBSR10065!F29</f>
        <v>11</v>
      </c>
      <c r="K14" s="82">
        <f>CIBSR10065!E27</f>
        <v>0</v>
      </c>
      <c r="L14" s="82">
        <f>CIBSR10065!E28</f>
        <v>0</v>
      </c>
      <c r="M14" s="82">
        <f>CIBSR10065!E29</f>
        <v>0</v>
      </c>
      <c r="N14" s="82">
        <f>CIBSR10065!G27</f>
        <v>0</v>
      </c>
      <c r="O14" s="82">
        <f>CIBSR10065!G28</f>
        <v>12</v>
      </c>
      <c r="P14" s="82">
        <f>CIBSR10065!G29</f>
        <v>0</v>
      </c>
      <c r="Q14" s="82">
        <f>CIBSR10065!H27</f>
        <v>8</v>
      </c>
      <c r="R14" s="82">
        <f>CIBSR10065!H28</f>
        <v>15</v>
      </c>
      <c r="S14" s="82">
        <f>CIBSR10065!H29</f>
        <v>0</v>
      </c>
      <c r="T14" s="82">
        <f>CIBSR10065!I27</f>
        <v>0</v>
      </c>
      <c r="U14" s="82">
        <f>CIBSR10065!I28</f>
        <v>0</v>
      </c>
      <c r="V14" s="82">
        <f>CIBSR10065!I29</f>
        <v>0</v>
      </c>
      <c r="W14" s="82">
        <f>CIBSR10065!J27</f>
        <v>2</v>
      </c>
      <c r="X14" s="82">
        <f>CIBSR10065!J28</f>
        <v>2</v>
      </c>
      <c r="Y14" s="83">
        <f>CIBSR10065!J29</f>
        <v>2</v>
      </c>
      <c r="Z14" s="43" t="s">
        <v>123</v>
      </c>
      <c r="AA14" s="82">
        <f>CIBSR10065!K27</f>
        <v>6</v>
      </c>
      <c r="AB14" s="75">
        <f>CIBSR10065!K28</f>
        <v>5</v>
      </c>
      <c r="AC14" s="75">
        <f>CIBSR10065!K29</f>
        <v>6</v>
      </c>
      <c r="AD14" s="75">
        <f>CIBSR10065!L27</f>
        <v>0</v>
      </c>
      <c r="AE14" s="75">
        <f>CIBSR10065!L28</f>
        <v>0</v>
      </c>
      <c r="AF14" s="75">
        <f>CIBSR10065!L29</f>
        <v>0</v>
      </c>
      <c r="AG14" s="75">
        <f>CIBSR10065!M27</f>
        <v>6</v>
      </c>
      <c r="AH14" s="75">
        <f>CIBSR10065!M28</f>
        <v>5</v>
      </c>
      <c r="AI14" s="75">
        <f>CIBSR10065!M29</f>
        <v>6</v>
      </c>
      <c r="AJ14" s="75">
        <f>CIBSR10065!N27</f>
        <v>19</v>
      </c>
      <c r="AK14" s="75">
        <f>CIBSR10065!N28</f>
        <v>16</v>
      </c>
      <c r="AL14" s="75">
        <f>CIBSR10065!N29</f>
        <v>11</v>
      </c>
      <c r="AM14" s="75">
        <f>CIBSR10065!O27</f>
        <v>17</v>
      </c>
      <c r="AN14" s="75">
        <f>CIBSR10065!O28</f>
        <v>13</v>
      </c>
      <c r="AO14" s="75">
        <f>CIBSR10065!O29</f>
        <v>8</v>
      </c>
      <c r="AP14" s="75">
        <f>CIBSR10065!P27</f>
        <v>2</v>
      </c>
      <c r="AQ14" s="75">
        <f>CIBSR10065!P28</f>
        <v>3</v>
      </c>
      <c r="AR14" s="75">
        <f>CIBSR10065!P29</f>
        <v>3</v>
      </c>
      <c r="AS14" s="75">
        <f>CIBSR10065!Q27</f>
        <v>12</v>
      </c>
      <c r="AT14" s="75">
        <f>CIBSR10065!Q28</f>
        <v>5</v>
      </c>
      <c r="AU14" s="75">
        <f>CIBSR10065!Q29</f>
        <v>5</v>
      </c>
      <c r="AV14" s="75">
        <f>CIBSR10065!R27</f>
        <v>0</v>
      </c>
      <c r="AW14" s="75">
        <f>CIBSR10065!R28</f>
        <v>0</v>
      </c>
      <c r="AX14" s="76">
        <f>CIBSR10065!R29</f>
        <v>0</v>
      </c>
      <c r="AY14" s="43" t="s">
        <v>123</v>
      </c>
      <c r="AZ14" s="74">
        <f>CIBSR10065!S27</f>
        <v>0</v>
      </c>
      <c r="BA14" s="75">
        <f>CIBSR10065!S28</f>
        <v>0</v>
      </c>
      <c r="BB14" s="75">
        <f>CIBSR10065!S29</f>
        <v>0</v>
      </c>
      <c r="BC14" s="75">
        <f>CIBSR10065!T27</f>
        <v>0</v>
      </c>
      <c r="BD14" s="75">
        <f>CIBSR10065!T28</f>
        <v>0</v>
      </c>
      <c r="BE14" s="75">
        <f>CIBSR10065!T29</f>
        <v>0</v>
      </c>
      <c r="BF14" s="75">
        <f>CIBSR10065!U27</f>
        <v>15</v>
      </c>
      <c r="BG14" s="75">
        <f>CIBSR10065!U28</f>
        <v>14</v>
      </c>
      <c r="BH14" s="75">
        <f>CIBSR10065!U29</f>
        <v>16</v>
      </c>
      <c r="BI14" s="75">
        <f>CIBSR10065!V27</f>
        <v>2</v>
      </c>
      <c r="BJ14" s="75">
        <f>CIBSR10065!V28</f>
        <v>1</v>
      </c>
      <c r="BK14" s="75">
        <f>CIBSR10065!V29</f>
        <v>1</v>
      </c>
      <c r="BL14" s="75">
        <f>CIBSR10065!W27</f>
        <v>0</v>
      </c>
      <c r="BM14" s="75">
        <f>CIBSR10065!W28</f>
        <v>1</v>
      </c>
      <c r="BN14" s="75">
        <f>CIBSR10065!W29</f>
        <v>1</v>
      </c>
      <c r="BO14" s="75">
        <f>CIBSR10065!X27</f>
        <v>2</v>
      </c>
      <c r="BP14" s="75">
        <f>CIBSR10065!X28</f>
        <v>1</v>
      </c>
      <c r="BQ14" s="75">
        <f>CIBSR10065!X29</f>
        <v>0</v>
      </c>
      <c r="BR14" s="75">
        <f>CIBSR10065!Y27</f>
        <v>0</v>
      </c>
      <c r="BS14" s="75">
        <f>CIBSR10065!Y28</f>
        <v>0</v>
      </c>
      <c r="BT14" s="75">
        <f>CIBSR10065!Y29</f>
        <v>0</v>
      </c>
      <c r="BU14" s="75">
        <f>CIBSR10065!Z27</f>
        <v>0</v>
      </c>
      <c r="BV14" s="75">
        <f>CIBSR10065!Z28</f>
        <v>0</v>
      </c>
      <c r="BW14" s="76">
        <f>CIBSR10065!Z29</f>
        <v>0</v>
      </c>
      <c r="BX14" s="43" t="s">
        <v>123</v>
      </c>
      <c r="BY14" s="74">
        <f>CIBSR10065!AA27</f>
        <v>0</v>
      </c>
      <c r="BZ14" s="75">
        <f>CIBSR10065!AA28</f>
        <v>0</v>
      </c>
      <c r="CA14" s="75">
        <f>CIBSR10065!AA29</f>
        <v>0</v>
      </c>
      <c r="CB14" s="75">
        <f>CIBSR10065!AB27</f>
        <v>2</v>
      </c>
      <c r="CC14" s="75">
        <f>CIBSR10065!AB28</f>
        <v>1</v>
      </c>
      <c r="CD14" s="75">
        <f>CIBSR10065!AB29</f>
        <v>0</v>
      </c>
      <c r="CE14" s="75">
        <f>CIBSR10065!AC27</f>
        <v>0</v>
      </c>
      <c r="CF14" s="75">
        <f>CIBSR10065!AC28</f>
        <v>0</v>
      </c>
      <c r="CG14" s="75">
        <f>CIBSR10065!AC29</f>
        <v>0</v>
      </c>
      <c r="CH14" s="75">
        <f>CIBSR10065!AD27</f>
        <v>1</v>
      </c>
      <c r="CI14" s="75">
        <f>CIBSR10065!AD28</f>
        <v>1</v>
      </c>
      <c r="CJ14" s="75">
        <f>CIBSR10065!AD29</f>
        <v>1</v>
      </c>
      <c r="CK14" s="75">
        <f>CIBSR10065!AE27</f>
        <v>0</v>
      </c>
      <c r="CL14" s="75">
        <f>CIBSR10065!AE28</f>
        <v>0</v>
      </c>
      <c r="CM14" s="75">
        <f>CIBSR10065!AE29</f>
        <v>0</v>
      </c>
      <c r="CN14" s="75">
        <f>CIBSR10065!AF27</f>
        <v>1</v>
      </c>
      <c r="CO14" s="75">
        <f>CIBSR10065!AF28</f>
        <v>1</v>
      </c>
      <c r="CP14" s="75">
        <f>CIBSR10065!AF29</f>
        <v>1</v>
      </c>
      <c r="CQ14" s="75">
        <f>CIBSR10065!AG27</f>
        <v>0</v>
      </c>
      <c r="CR14" s="75">
        <f>CIBSR10065!AG28</f>
        <v>0</v>
      </c>
      <c r="CS14" s="75">
        <f>CIBSR10065!AG29</f>
        <v>0</v>
      </c>
      <c r="CT14" s="75">
        <f>CIBSR10065!AH27</f>
        <v>2</v>
      </c>
      <c r="CU14" s="75">
        <f>CIBSR10065!AH28</f>
        <v>2</v>
      </c>
      <c r="CV14" s="76">
        <f>CIBSR10065!AH29</f>
        <v>1</v>
      </c>
      <c r="CW14" s="43" t="s">
        <v>123</v>
      </c>
      <c r="CX14" s="74">
        <f>CIBSR10065!AI27</f>
        <v>4</v>
      </c>
      <c r="CY14" s="75">
        <f>CIBSR10065!AI28</f>
        <v>3</v>
      </c>
      <c r="CZ14" s="75">
        <f>CIBSR10065!AI29</f>
        <v>3</v>
      </c>
      <c r="DA14" s="75">
        <f>CIBSR10065!AJ27</f>
        <v>30</v>
      </c>
      <c r="DB14" s="75">
        <f>CIBSR10065!AJ28</f>
        <v>25</v>
      </c>
      <c r="DC14" s="75">
        <f>CIBSR10065!AJ29</f>
        <v>29</v>
      </c>
      <c r="DD14" s="75">
        <f>CIBSR10065!AK27</f>
        <v>6</v>
      </c>
      <c r="DE14" s="75">
        <f>CIBSR10065!AK28</f>
        <v>4</v>
      </c>
      <c r="DF14" s="75">
        <f>CIBSR10065!AK29</f>
        <v>5</v>
      </c>
      <c r="DG14" s="75">
        <f>CIBSR10065!AL27</f>
        <v>23</v>
      </c>
      <c r="DH14" s="75">
        <f>CIBSR10065!AL28</f>
        <v>20</v>
      </c>
      <c r="DI14" s="75">
        <f>CIBSR10065!AL29</f>
        <v>22</v>
      </c>
      <c r="DJ14" s="75">
        <f>CIBSR10065!AM27</f>
        <v>1</v>
      </c>
      <c r="DK14" s="75">
        <f>CIBSR10065!AM28</f>
        <v>1</v>
      </c>
      <c r="DL14" s="75">
        <f>CIBSR10065!AM29</f>
        <v>2</v>
      </c>
      <c r="DM14" s="75">
        <f>CIBSR10065!AN27</f>
        <v>0</v>
      </c>
      <c r="DN14" s="75">
        <f>CIBSR10065!AN28</f>
        <v>0</v>
      </c>
      <c r="DO14" s="75">
        <f>CIBSR10065!AN29</f>
        <v>0</v>
      </c>
      <c r="DP14" s="75">
        <f>CIBSR10065!AO27</f>
        <v>0</v>
      </c>
      <c r="DQ14" s="75">
        <f>CIBSR10065!AO28</f>
        <v>0</v>
      </c>
      <c r="DR14" s="75">
        <f>CIBSR10065!AO29</f>
        <v>0</v>
      </c>
      <c r="DS14" s="75">
        <f>CIBSR10065!AP27</f>
        <v>2</v>
      </c>
      <c r="DT14" s="75">
        <f>CIBSR10065!AP28</f>
        <v>3</v>
      </c>
      <c r="DU14" s="76">
        <f>CIBSR10065!AP29</f>
        <v>3</v>
      </c>
      <c r="DV14" s="43" t="s">
        <v>123</v>
      </c>
      <c r="DW14" s="74">
        <f>CIBSR10065!AQ27</f>
        <v>1</v>
      </c>
      <c r="DX14" s="75">
        <f>CIBSR10065!AQ28</f>
        <v>1</v>
      </c>
      <c r="DY14" s="75">
        <f>CIBSR10065!AQ29</f>
        <v>1</v>
      </c>
      <c r="DZ14" s="75">
        <f>CIBSR10065!AR27</f>
        <v>5</v>
      </c>
      <c r="EA14" s="75">
        <f>CIBSR10065!AR28</f>
        <v>0</v>
      </c>
      <c r="EB14" s="75">
        <f>CIBSR10065!AR29</f>
        <v>0</v>
      </c>
      <c r="EC14" s="75">
        <f>CIBSR10065!AS27</f>
        <v>7</v>
      </c>
      <c r="ED14" s="75">
        <f>CIBSR10065!AS28</f>
        <v>0</v>
      </c>
      <c r="EE14" s="75">
        <f>CIBSR10065!AS29</f>
        <v>0</v>
      </c>
      <c r="EF14" s="75">
        <f>CIBSR10065!AT27</f>
        <v>1</v>
      </c>
      <c r="EG14" s="75">
        <f>CIBSR10065!AT28</f>
        <v>0</v>
      </c>
      <c r="EH14" s="75">
        <f>CIBSR10065!AT29</f>
        <v>0</v>
      </c>
      <c r="EI14" s="75">
        <f>CIBSR10065!AU27</f>
        <v>1</v>
      </c>
      <c r="EJ14" s="75">
        <f>CIBSR10065!AU28</f>
        <v>1</v>
      </c>
      <c r="EK14" s="75">
        <f>CIBSR10065!AU29</f>
        <v>2</v>
      </c>
      <c r="EL14" s="75">
        <f>CIBSR10065!AV27</f>
        <v>0</v>
      </c>
      <c r="EM14" s="75">
        <f>CIBSR10065!AV28</f>
        <v>0</v>
      </c>
      <c r="EN14" s="75">
        <f>CIBSR10065!AV29</f>
        <v>0</v>
      </c>
      <c r="EO14" s="75">
        <f>CIBSR10065!AW27</f>
        <v>1</v>
      </c>
      <c r="EP14" s="75">
        <f>CIBSR10065!AW28</f>
        <v>1</v>
      </c>
      <c r="EQ14" s="75">
        <f>CIBSR10065!AW29</f>
        <v>2</v>
      </c>
      <c r="ER14" s="75">
        <f>CIBSR10065!AX27</f>
        <v>0</v>
      </c>
      <c r="ES14" s="75">
        <f>CIBSR10065!AX28</f>
        <v>1</v>
      </c>
      <c r="ET14" s="76">
        <f>CIBSR10065!AX29</f>
        <v>1</v>
      </c>
      <c r="EU14" s="43" t="s">
        <v>123</v>
      </c>
      <c r="EV14" s="74">
        <f>CIBSR10065!AY27</f>
        <v>1</v>
      </c>
      <c r="EW14" s="75">
        <f>CIBSR10065!AY28</f>
        <v>1</v>
      </c>
      <c r="EX14" s="75">
        <f>CIBSR10065!AY29</f>
        <v>1</v>
      </c>
      <c r="EY14" s="75">
        <f>CIBSR10065!AZ27</f>
        <v>0</v>
      </c>
      <c r="EZ14" s="75">
        <f>CIBSR10065!AZ28</f>
        <v>0</v>
      </c>
      <c r="FA14" s="75">
        <f>CIBSR10065!AZ29</f>
        <v>0</v>
      </c>
      <c r="FB14" s="75">
        <f>CIBSR10065!BA27</f>
        <v>1</v>
      </c>
      <c r="FC14" s="75">
        <f>CIBSR10065!BA28</f>
        <v>0</v>
      </c>
      <c r="FD14" s="75">
        <f>CIBSR10065!BA29</f>
        <v>0</v>
      </c>
      <c r="FE14" s="75">
        <f>CIBSR10065!BB27</f>
        <v>0</v>
      </c>
      <c r="FF14" s="75">
        <f>CIBSR10065!BB28</f>
        <v>0</v>
      </c>
      <c r="FG14" s="75">
        <f>CIBSR10065!BB29</f>
        <v>0</v>
      </c>
      <c r="FH14" s="75">
        <f>CIBSR10065!BC27</f>
        <v>0</v>
      </c>
      <c r="FI14" s="75">
        <f>CIBSR10065!BC28</f>
        <v>0</v>
      </c>
      <c r="FJ14" s="75">
        <f>CIBSR10065!BC29</f>
        <v>0</v>
      </c>
      <c r="FK14" s="75">
        <f>CIBSR10065!BD27</f>
        <v>26</v>
      </c>
      <c r="FL14" s="75">
        <f>CIBSR10065!BD28</f>
        <v>26</v>
      </c>
      <c r="FM14" s="75">
        <f>CIBSR10065!BD29</f>
        <v>26</v>
      </c>
      <c r="FN14" s="75">
        <f>CIBSR10065!BE27</f>
        <v>0</v>
      </c>
      <c r="FO14" s="75">
        <f>CIBSR10065!BE28</f>
        <v>0</v>
      </c>
      <c r="FP14" s="75">
        <f>CIBSR10065!BE29</f>
        <v>0</v>
      </c>
      <c r="FQ14" s="75">
        <f>CIBSR10065!BF27</f>
        <v>1</v>
      </c>
      <c r="FR14" s="75">
        <f>CIBSR10065!BF28</f>
        <v>0</v>
      </c>
      <c r="FS14" s="76">
        <f>CIBSR10065!BF29</f>
        <v>0</v>
      </c>
      <c r="FT14" s="43" t="s">
        <v>123</v>
      </c>
      <c r="FU14" s="74">
        <f>CIBSR10065!BG27</f>
        <v>4</v>
      </c>
      <c r="FV14" s="75">
        <f>CIBSR10065!BG28</f>
        <v>4</v>
      </c>
      <c r="FW14" s="75">
        <f>CIBSR10065!BG29</f>
        <v>6</v>
      </c>
      <c r="FX14" s="75">
        <f>CIBSR10065!BH27</f>
        <v>0</v>
      </c>
      <c r="FY14" s="75">
        <f>CIBSR10065!BH28</f>
        <v>0</v>
      </c>
      <c r="FZ14" s="75">
        <f>CIBSR10065!BH29</f>
        <v>0</v>
      </c>
      <c r="GA14" s="75">
        <f>CIBSR10065!BI27</f>
        <v>0</v>
      </c>
      <c r="GB14" s="75">
        <f>CIBSR10065!BI28</f>
        <v>0</v>
      </c>
      <c r="GC14" s="75">
        <f>CIBSR10065!BI29</f>
        <v>0</v>
      </c>
      <c r="GD14" s="75">
        <f>CIBSR10065!BJ27</f>
        <v>0</v>
      </c>
      <c r="GE14" s="75">
        <f>CIBSR10065!BJ28</f>
        <v>0</v>
      </c>
      <c r="GF14" s="75">
        <f>CIBSR10065!BJ29</f>
        <v>0</v>
      </c>
      <c r="GG14" s="75">
        <f>CIBSR10065!BK27</f>
        <v>0</v>
      </c>
      <c r="GH14" s="75">
        <f>CIBSR10065!BK28</f>
        <v>0</v>
      </c>
      <c r="GI14" s="75">
        <f>CIBSR10065!BK29</f>
        <v>0</v>
      </c>
      <c r="GJ14" s="75">
        <f>CIBSR10065!BL27</f>
        <v>0</v>
      </c>
      <c r="GK14" s="75">
        <f>CIBSR10065!BL28</f>
        <v>0</v>
      </c>
      <c r="GL14" s="75">
        <f>CIBSR10065!BL29</f>
        <v>0</v>
      </c>
      <c r="GM14" s="75">
        <f>CIBSR10065!BM27</f>
        <v>0</v>
      </c>
      <c r="GN14" s="75">
        <f>CIBSR10065!BM28</f>
        <v>0</v>
      </c>
      <c r="GO14" s="75">
        <f>CIBSR10065!BM29</f>
        <v>0</v>
      </c>
      <c r="GP14" s="75">
        <f>CIBSR10065!BN27</f>
        <v>0</v>
      </c>
      <c r="GQ14" s="75">
        <f>CIBSR10065!BN28</f>
        <v>0</v>
      </c>
      <c r="GR14" s="75">
        <f>CIBSR10065!BN29</f>
        <v>0</v>
      </c>
      <c r="GS14" s="75">
        <f>CIBSR10065!BO27</f>
        <v>0</v>
      </c>
      <c r="GT14" s="75">
        <f>CIBSR10065!BO28</f>
        <v>0</v>
      </c>
      <c r="GU14" s="76">
        <f>CIBSR10065!BO29</f>
        <v>0</v>
      </c>
      <c r="GV14" s="43" t="s">
        <v>123</v>
      </c>
      <c r="GW14" s="74">
        <f>CIBSR10065!BP27</f>
        <v>0</v>
      </c>
      <c r="GX14" s="75">
        <f>CIBSR10065!BP28</f>
        <v>0</v>
      </c>
      <c r="GY14" s="75">
        <f>CIBSR10065!BP29</f>
        <v>0</v>
      </c>
      <c r="GZ14" s="75">
        <f>CIBSR10065!BQ27</f>
        <v>0</v>
      </c>
      <c r="HA14" s="75">
        <f>CIBSR10065!BQ28</f>
        <v>0</v>
      </c>
      <c r="HB14" s="75">
        <f>CIBSR10065!BQ29</f>
        <v>0</v>
      </c>
      <c r="HC14" s="75">
        <f>CIBSR10065!BR27</f>
        <v>0</v>
      </c>
      <c r="HD14" s="75">
        <f>CIBSR10065!BR28</f>
        <v>0</v>
      </c>
      <c r="HE14" s="75">
        <f>CIBSR10065!BR29</f>
        <v>0</v>
      </c>
      <c r="HF14" s="75">
        <f>CIBSR10065!BS27</f>
        <v>0</v>
      </c>
      <c r="HG14" s="75">
        <f>CIBSR10065!BS28</f>
        <v>0</v>
      </c>
      <c r="HH14" s="75">
        <f>CIBSR10065!BS29</f>
        <v>0</v>
      </c>
      <c r="HI14" s="75">
        <f>CIBSR10065!BT27</f>
        <v>0</v>
      </c>
      <c r="HJ14" s="75">
        <f>CIBSR10065!BT28</f>
        <v>0</v>
      </c>
      <c r="HK14" s="75">
        <f>CIBSR10065!BT29</f>
        <v>0</v>
      </c>
      <c r="HL14" s="75">
        <f>CIBSR10065!BU27</f>
        <v>0</v>
      </c>
      <c r="HM14" s="75">
        <f>CIBSR10065!BU28</f>
        <v>0</v>
      </c>
      <c r="HN14" s="75">
        <f>CIBSR10065!BU29</f>
        <v>0</v>
      </c>
      <c r="HO14" s="75">
        <f>CIBSR10065!BV27</f>
        <v>2</v>
      </c>
      <c r="HP14" s="75">
        <f>CIBSR10065!BV28</f>
        <v>1</v>
      </c>
      <c r="HQ14" s="75">
        <f>CIBSR10065!BV29</f>
        <v>1</v>
      </c>
      <c r="HR14" s="75">
        <f>CIBSR10065!BW27</f>
        <v>0</v>
      </c>
      <c r="HS14" s="75">
        <f>CIBSR10065!BW28</f>
        <v>0</v>
      </c>
      <c r="HT14" s="75">
        <f>CIBSR10065!BW29</f>
        <v>0</v>
      </c>
      <c r="HU14" s="75">
        <f>CIBSR10065!BX27</f>
        <v>0</v>
      </c>
      <c r="HV14" s="75">
        <f>CIBSR10065!BX28</f>
        <v>0</v>
      </c>
      <c r="HW14" s="76">
        <f>CIBSR10065!BX29</f>
        <v>0</v>
      </c>
      <c r="HX14" s="45"/>
    </row>
    <row r="15" spans="1:232" s="3" customFormat="1" ht="25.5" customHeight="1">
      <c r="A15" s="43" t="s">
        <v>158</v>
      </c>
      <c r="B15" s="82">
        <f>CIBSR10065!C15</f>
        <v>427</v>
      </c>
      <c r="C15" s="82">
        <f>CIBSR10065!C16</f>
        <v>363</v>
      </c>
      <c r="D15" s="82">
        <f>CIBSR10065!C17</f>
        <v>370</v>
      </c>
      <c r="E15" s="85">
        <f>CIBSR10065!D15</f>
        <v>70</v>
      </c>
      <c r="F15" s="85">
        <f>CIBSR10065!D16</f>
        <v>76</v>
      </c>
      <c r="G15" s="85">
        <f>CIBSR10065!D17</f>
        <v>61</v>
      </c>
      <c r="H15" s="85">
        <f>CIBSR10065!F15</f>
        <v>44</v>
      </c>
      <c r="I15" s="85">
        <f>CIBSR10065!F16</f>
        <v>52</v>
      </c>
      <c r="J15" s="85">
        <f>CIBSR10065!F17</f>
        <v>51</v>
      </c>
      <c r="K15" s="82">
        <f>CIBSR10065!E15</f>
        <v>0</v>
      </c>
      <c r="L15" s="82">
        <f>CIBSR10065!E16</f>
        <v>0</v>
      </c>
      <c r="M15" s="82">
        <f>CIBSR10065!E17</f>
        <v>0</v>
      </c>
      <c r="N15" s="82">
        <f>CIBSR10065!G15</f>
        <v>6</v>
      </c>
      <c r="O15" s="82">
        <f>CIBSR10065!G16</f>
        <v>1</v>
      </c>
      <c r="P15" s="82">
        <f>CIBSR10065!G17</f>
        <v>0</v>
      </c>
      <c r="Q15" s="82">
        <f>CIBSR10065!H15</f>
        <v>20</v>
      </c>
      <c r="R15" s="82">
        <f>CIBSR10065!H16</f>
        <v>23</v>
      </c>
      <c r="S15" s="82">
        <f>CIBSR10065!H17</f>
        <v>10</v>
      </c>
      <c r="T15" s="82">
        <f>CIBSR10065!I15</f>
        <v>0</v>
      </c>
      <c r="U15" s="82">
        <f>CIBSR10065!I16</f>
        <v>0</v>
      </c>
      <c r="V15" s="82">
        <f>CIBSR10065!I17</f>
        <v>0</v>
      </c>
      <c r="W15" s="82">
        <f>CIBSR10065!J15</f>
        <v>6</v>
      </c>
      <c r="X15" s="82">
        <f>CIBSR10065!J16</f>
        <v>4</v>
      </c>
      <c r="Y15" s="83">
        <f>CIBSR10065!J17</f>
        <v>7</v>
      </c>
      <c r="Z15" s="43" t="s">
        <v>124</v>
      </c>
      <c r="AA15" s="82">
        <f>CIBSR10065!K15</f>
        <v>28</v>
      </c>
      <c r="AB15" s="75">
        <f>CIBSR10065!K16</f>
        <v>29</v>
      </c>
      <c r="AC15" s="75">
        <f>CIBSR10065!K17</f>
        <v>35</v>
      </c>
      <c r="AD15" s="75">
        <f>CIBSR10065!L15</f>
        <v>0</v>
      </c>
      <c r="AE15" s="75">
        <f>CIBSR10065!L16</f>
        <v>0</v>
      </c>
      <c r="AF15" s="75">
        <f>CIBSR10065!L17</f>
        <v>0</v>
      </c>
      <c r="AG15" s="75">
        <f>CIBSR10065!M15</f>
        <v>28</v>
      </c>
      <c r="AH15" s="75">
        <f>CIBSR10065!M16</f>
        <v>29</v>
      </c>
      <c r="AI15" s="75">
        <f>CIBSR10065!M17</f>
        <v>35</v>
      </c>
      <c r="AJ15" s="75">
        <f>CIBSR10065!N15</f>
        <v>30</v>
      </c>
      <c r="AK15" s="75">
        <f>CIBSR10065!N16</f>
        <v>24</v>
      </c>
      <c r="AL15" s="75">
        <f>CIBSR10065!N17</f>
        <v>31</v>
      </c>
      <c r="AM15" s="75">
        <f>CIBSR10065!O15</f>
        <v>30</v>
      </c>
      <c r="AN15" s="75">
        <f>CIBSR10065!O16</f>
        <v>24</v>
      </c>
      <c r="AO15" s="75">
        <f>CIBSR10065!O17</f>
        <v>31</v>
      </c>
      <c r="AP15" s="75">
        <f>CIBSR10065!P15</f>
        <v>0</v>
      </c>
      <c r="AQ15" s="75">
        <f>CIBSR10065!P16</f>
        <v>0</v>
      </c>
      <c r="AR15" s="75">
        <f>CIBSR10065!P17</f>
        <v>0</v>
      </c>
      <c r="AS15" s="75">
        <f>CIBSR10065!Q15</f>
        <v>17</v>
      </c>
      <c r="AT15" s="75">
        <f>CIBSR10065!Q16</f>
        <v>16</v>
      </c>
      <c r="AU15" s="75">
        <f>CIBSR10065!Q17</f>
        <v>16</v>
      </c>
      <c r="AV15" s="75">
        <f>CIBSR10065!R15</f>
        <v>0</v>
      </c>
      <c r="AW15" s="75">
        <f>CIBSR10065!R16</f>
        <v>0</v>
      </c>
      <c r="AX15" s="76">
        <f>CIBSR10065!R17</f>
        <v>0</v>
      </c>
      <c r="AY15" s="43" t="s">
        <v>124</v>
      </c>
      <c r="AZ15" s="74">
        <f>CIBSR10065!S15</f>
        <v>0</v>
      </c>
      <c r="BA15" s="75">
        <f>CIBSR10065!S16</f>
        <v>0</v>
      </c>
      <c r="BB15" s="75">
        <f>CIBSR10065!S17</f>
        <v>0</v>
      </c>
      <c r="BC15" s="75">
        <f>CIBSR10065!T15</f>
        <v>0</v>
      </c>
      <c r="BD15" s="75">
        <f>CIBSR10065!T16</f>
        <v>0</v>
      </c>
      <c r="BE15" s="75">
        <f>CIBSR10065!T17</f>
        <v>0</v>
      </c>
      <c r="BF15" s="75">
        <f>CIBSR10065!U15</f>
        <v>33</v>
      </c>
      <c r="BG15" s="75">
        <f>CIBSR10065!U16</f>
        <v>33</v>
      </c>
      <c r="BH15" s="75">
        <f>CIBSR10065!U17</f>
        <v>37</v>
      </c>
      <c r="BI15" s="75">
        <f>CIBSR10065!V15</f>
        <v>2</v>
      </c>
      <c r="BJ15" s="75">
        <f>CIBSR10065!V16</f>
        <v>1</v>
      </c>
      <c r="BK15" s="75">
        <f>CIBSR10065!V17</f>
        <v>0</v>
      </c>
      <c r="BL15" s="75">
        <f>CIBSR10065!W15</f>
        <v>4</v>
      </c>
      <c r="BM15" s="75">
        <f>CIBSR10065!W16</f>
        <v>3</v>
      </c>
      <c r="BN15" s="75">
        <f>CIBSR10065!W17</f>
        <v>2</v>
      </c>
      <c r="BO15" s="75">
        <f>CIBSR10065!X15</f>
        <v>4</v>
      </c>
      <c r="BP15" s="75">
        <f>CIBSR10065!X16</f>
        <v>3</v>
      </c>
      <c r="BQ15" s="75">
        <f>CIBSR10065!X17</f>
        <v>2</v>
      </c>
      <c r="BR15" s="75">
        <f>CIBSR10065!Y15</f>
        <v>0</v>
      </c>
      <c r="BS15" s="75">
        <f>CIBSR10065!Y16</f>
        <v>0</v>
      </c>
      <c r="BT15" s="75">
        <f>CIBSR10065!Y17</f>
        <v>0</v>
      </c>
      <c r="BU15" s="75">
        <f>CIBSR10065!Z15</f>
        <v>0</v>
      </c>
      <c r="BV15" s="75">
        <f>CIBSR10065!Z16</f>
        <v>0</v>
      </c>
      <c r="BW15" s="76">
        <f>CIBSR10065!Z17</f>
        <v>0</v>
      </c>
      <c r="BX15" s="43" t="s">
        <v>124</v>
      </c>
      <c r="BY15" s="74">
        <f>CIBSR10065!AA15</f>
        <v>0</v>
      </c>
      <c r="BZ15" s="75">
        <f>CIBSR10065!AA16</f>
        <v>0</v>
      </c>
      <c r="CA15" s="75">
        <f>CIBSR10065!AA17</f>
        <v>0</v>
      </c>
      <c r="CB15" s="75">
        <f>CIBSR10065!AB15</f>
        <v>4</v>
      </c>
      <c r="CC15" s="75">
        <f>CIBSR10065!AB16</f>
        <v>3</v>
      </c>
      <c r="CD15" s="75">
        <f>CIBSR10065!AB17</f>
        <v>2</v>
      </c>
      <c r="CE15" s="75">
        <f>CIBSR10065!AC15</f>
        <v>0</v>
      </c>
      <c r="CF15" s="75">
        <f>CIBSR10065!AC16</f>
        <v>0</v>
      </c>
      <c r="CG15" s="75">
        <f>CIBSR10065!AC17</f>
        <v>0</v>
      </c>
      <c r="CH15" s="75">
        <f>CIBSR10065!AD15</f>
        <v>2</v>
      </c>
      <c r="CI15" s="75">
        <f>CIBSR10065!AD16</f>
        <v>2</v>
      </c>
      <c r="CJ15" s="75">
        <f>CIBSR10065!AD17</f>
        <v>1</v>
      </c>
      <c r="CK15" s="75">
        <f>CIBSR10065!AE15</f>
        <v>0</v>
      </c>
      <c r="CL15" s="75">
        <f>CIBSR10065!AE16</f>
        <v>0</v>
      </c>
      <c r="CM15" s="75">
        <f>CIBSR10065!AE17</f>
        <v>0</v>
      </c>
      <c r="CN15" s="75">
        <f>CIBSR10065!AF15</f>
        <v>2</v>
      </c>
      <c r="CO15" s="75">
        <f>CIBSR10065!AF16</f>
        <v>2</v>
      </c>
      <c r="CP15" s="75">
        <f>CIBSR10065!AF17</f>
        <v>1</v>
      </c>
      <c r="CQ15" s="75">
        <f>CIBSR10065!AG15</f>
        <v>0</v>
      </c>
      <c r="CR15" s="75">
        <f>CIBSR10065!AG16</f>
        <v>0</v>
      </c>
      <c r="CS15" s="75">
        <f>CIBSR10065!AG17</f>
        <v>0</v>
      </c>
      <c r="CT15" s="75">
        <f>CIBSR10065!AH15</f>
        <v>9</v>
      </c>
      <c r="CU15" s="75">
        <f>CIBSR10065!AH16</f>
        <v>8</v>
      </c>
      <c r="CV15" s="76">
        <f>CIBSR10065!AH17</f>
        <v>8</v>
      </c>
      <c r="CW15" s="43" t="s">
        <v>124</v>
      </c>
      <c r="CX15" s="74">
        <f>CIBSR10065!AI15</f>
        <v>2</v>
      </c>
      <c r="CY15" s="75">
        <f>CIBSR10065!AI16</f>
        <v>1</v>
      </c>
      <c r="CZ15" s="75">
        <f>CIBSR10065!AI17</f>
        <v>0</v>
      </c>
      <c r="DA15" s="75">
        <f>CIBSR10065!AJ15</f>
        <v>94</v>
      </c>
      <c r="DB15" s="75">
        <f>CIBSR10065!AJ16</f>
        <v>56</v>
      </c>
      <c r="DC15" s="75">
        <f>CIBSR10065!AJ17</f>
        <v>65</v>
      </c>
      <c r="DD15" s="75">
        <f>CIBSR10065!AK15</f>
        <v>26</v>
      </c>
      <c r="DE15" s="75">
        <f>CIBSR10065!AK16</f>
        <v>6</v>
      </c>
      <c r="DF15" s="75">
        <f>CIBSR10065!AK17</f>
        <v>7</v>
      </c>
      <c r="DG15" s="75">
        <f>CIBSR10065!AL15</f>
        <v>67</v>
      </c>
      <c r="DH15" s="75">
        <f>CIBSR10065!AL16</f>
        <v>49</v>
      </c>
      <c r="DI15" s="75">
        <f>CIBSR10065!AL17</f>
        <v>57</v>
      </c>
      <c r="DJ15" s="75">
        <f>CIBSR10065!AM15</f>
        <v>1</v>
      </c>
      <c r="DK15" s="75">
        <f>CIBSR10065!AM16</f>
        <v>1</v>
      </c>
      <c r="DL15" s="75">
        <f>CIBSR10065!AM17</f>
        <v>1</v>
      </c>
      <c r="DM15" s="75">
        <f>CIBSR10065!AN15</f>
        <v>0</v>
      </c>
      <c r="DN15" s="75">
        <f>CIBSR10065!AN16</f>
        <v>0</v>
      </c>
      <c r="DO15" s="75">
        <f>CIBSR10065!AN17</f>
        <v>0</v>
      </c>
      <c r="DP15" s="75">
        <f>CIBSR10065!AO15</f>
        <v>0</v>
      </c>
      <c r="DQ15" s="75">
        <f>CIBSR10065!AO16</f>
        <v>0</v>
      </c>
      <c r="DR15" s="75">
        <f>CIBSR10065!AO17</f>
        <v>0</v>
      </c>
      <c r="DS15" s="75">
        <f>CIBSR10065!AP15</f>
        <v>7</v>
      </c>
      <c r="DT15" s="75">
        <f>CIBSR10065!AP16</f>
        <v>6</v>
      </c>
      <c r="DU15" s="76">
        <f>CIBSR10065!AP17</f>
        <v>6</v>
      </c>
      <c r="DV15" s="43" t="s">
        <v>124</v>
      </c>
      <c r="DW15" s="74">
        <f>CIBSR10065!AQ15</f>
        <v>5</v>
      </c>
      <c r="DX15" s="75">
        <f>CIBSR10065!AQ16</f>
        <v>5</v>
      </c>
      <c r="DY15" s="75">
        <f>CIBSR10065!AQ17</f>
        <v>2</v>
      </c>
      <c r="DZ15" s="75">
        <f>CIBSR10065!AR15</f>
        <v>10</v>
      </c>
      <c r="EA15" s="75">
        <f>CIBSR10065!AR16</f>
        <v>0</v>
      </c>
      <c r="EB15" s="75">
        <f>CIBSR10065!AR17</f>
        <v>0</v>
      </c>
      <c r="EC15" s="75">
        <f>CIBSR10065!AS15</f>
        <v>6</v>
      </c>
      <c r="ED15" s="75">
        <f>CIBSR10065!AS16</f>
        <v>1</v>
      </c>
      <c r="EE15" s="75">
        <f>CIBSR10065!AS17</f>
        <v>1</v>
      </c>
      <c r="EF15" s="75">
        <f>CIBSR10065!AT15</f>
        <v>0</v>
      </c>
      <c r="EG15" s="75">
        <f>CIBSR10065!AT16</f>
        <v>0</v>
      </c>
      <c r="EH15" s="75">
        <f>CIBSR10065!AT17</f>
        <v>0</v>
      </c>
      <c r="EI15" s="75">
        <f>CIBSR10065!AU15</f>
        <v>0</v>
      </c>
      <c r="EJ15" s="75">
        <f>CIBSR10065!AU16</f>
        <v>0</v>
      </c>
      <c r="EK15" s="75">
        <f>CIBSR10065!AU17</f>
        <v>0</v>
      </c>
      <c r="EL15" s="75">
        <f>CIBSR10065!AV15</f>
        <v>0</v>
      </c>
      <c r="EM15" s="75">
        <f>CIBSR10065!AV16</f>
        <v>0</v>
      </c>
      <c r="EN15" s="75">
        <f>CIBSR10065!AV17</f>
        <v>0</v>
      </c>
      <c r="EO15" s="75">
        <f>CIBSR10065!AW15</f>
        <v>0</v>
      </c>
      <c r="EP15" s="75">
        <f>CIBSR10065!AW16</f>
        <v>0</v>
      </c>
      <c r="EQ15" s="75">
        <f>CIBSR10065!AW17</f>
        <v>0</v>
      </c>
      <c r="ER15" s="75">
        <f>CIBSR10065!AX15</f>
        <v>0</v>
      </c>
      <c r="ES15" s="75">
        <f>CIBSR10065!AX16</f>
        <v>0</v>
      </c>
      <c r="ET15" s="76">
        <f>CIBSR10065!AX17</f>
        <v>0</v>
      </c>
      <c r="EU15" s="43" t="s">
        <v>124</v>
      </c>
      <c r="EV15" s="74">
        <f>CIBSR10065!AY15</f>
        <v>0</v>
      </c>
      <c r="EW15" s="75">
        <f>CIBSR10065!AY16</f>
        <v>0</v>
      </c>
      <c r="EX15" s="75">
        <f>CIBSR10065!AY17</f>
        <v>0</v>
      </c>
      <c r="EY15" s="75">
        <f>CIBSR10065!AZ15</f>
        <v>0</v>
      </c>
      <c r="EZ15" s="75">
        <f>CIBSR10065!AZ16</f>
        <v>0</v>
      </c>
      <c r="FA15" s="75">
        <f>CIBSR10065!AZ17</f>
        <v>0</v>
      </c>
      <c r="FB15" s="75">
        <f>CIBSR10065!BA15</f>
        <v>1</v>
      </c>
      <c r="FC15" s="75">
        <f>CIBSR10065!BA16</f>
        <v>2</v>
      </c>
      <c r="FD15" s="75">
        <f>CIBSR10065!BA17</f>
        <v>3</v>
      </c>
      <c r="FE15" s="75">
        <f>CIBSR10065!BB15</f>
        <v>0</v>
      </c>
      <c r="FF15" s="75">
        <f>CIBSR10065!BB16</f>
        <v>0</v>
      </c>
      <c r="FG15" s="75">
        <f>CIBSR10065!BB17</f>
        <v>0</v>
      </c>
      <c r="FH15" s="75">
        <f>CIBSR10065!BC15</f>
        <v>0</v>
      </c>
      <c r="FI15" s="75">
        <f>CIBSR10065!BC16</f>
        <v>0</v>
      </c>
      <c r="FJ15" s="75">
        <f>CIBSR10065!BC17</f>
        <v>0</v>
      </c>
      <c r="FK15" s="75">
        <f>CIBSR10065!BD15</f>
        <v>81</v>
      </c>
      <c r="FL15" s="75">
        <f>CIBSR10065!BD16</f>
        <v>82</v>
      </c>
      <c r="FM15" s="75">
        <f>CIBSR10065!BD17</f>
        <v>82</v>
      </c>
      <c r="FN15" s="75">
        <f>CIBSR10065!BE15</f>
        <v>0</v>
      </c>
      <c r="FO15" s="75">
        <f>CIBSR10065!BE16</f>
        <v>0</v>
      </c>
      <c r="FP15" s="75">
        <f>CIBSR10065!BE17</f>
        <v>0</v>
      </c>
      <c r="FQ15" s="75">
        <f>CIBSR10065!BF15</f>
        <v>4</v>
      </c>
      <c r="FR15" s="75">
        <f>CIBSR10065!BF16</f>
        <v>1</v>
      </c>
      <c r="FS15" s="76">
        <f>CIBSR10065!BF17</f>
        <v>3</v>
      </c>
      <c r="FT15" s="43" t="s">
        <v>124</v>
      </c>
      <c r="FU15" s="74">
        <f>CIBSR10065!BG15</f>
        <v>8</v>
      </c>
      <c r="FV15" s="75">
        <f>CIBSR10065!BG16</f>
        <v>7</v>
      </c>
      <c r="FW15" s="75">
        <f>CIBSR10065!BG17</f>
        <v>7</v>
      </c>
      <c r="FX15" s="75">
        <f>CIBSR10065!BH15</f>
        <v>0</v>
      </c>
      <c r="FY15" s="75">
        <f>CIBSR10065!BH16</f>
        <v>0</v>
      </c>
      <c r="FZ15" s="75">
        <f>CIBSR10065!BH17</f>
        <v>0</v>
      </c>
      <c r="GA15" s="75">
        <f>CIBSR10065!BI15</f>
        <v>0</v>
      </c>
      <c r="GB15" s="75">
        <f>CIBSR10065!BI16</f>
        <v>0</v>
      </c>
      <c r="GC15" s="75">
        <f>CIBSR10065!BI17</f>
        <v>0</v>
      </c>
      <c r="GD15" s="75">
        <f>CIBSR10065!BJ15</f>
        <v>0</v>
      </c>
      <c r="GE15" s="75">
        <f>CIBSR10065!BJ16</f>
        <v>0</v>
      </c>
      <c r="GF15" s="75">
        <f>CIBSR10065!BJ17</f>
        <v>0</v>
      </c>
      <c r="GG15" s="75">
        <f>CIBSR10065!BK15</f>
        <v>0</v>
      </c>
      <c r="GH15" s="75">
        <f>CIBSR10065!BK16</f>
        <v>0</v>
      </c>
      <c r="GI15" s="75">
        <f>CIBSR10065!BK17</f>
        <v>0</v>
      </c>
      <c r="GJ15" s="75">
        <f>CIBSR10065!BL15</f>
        <v>0</v>
      </c>
      <c r="GK15" s="75">
        <f>CIBSR10065!BL16</f>
        <v>0</v>
      </c>
      <c r="GL15" s="75">
        <f>CIBSR10065!BL17</f>
        <v>0</v>
      </c>
      <c r="GM15" s="75">
        <f>CIBSR10065!BM15</f>
        <v>0</v>
      </c>
      <c r="GN15" s="75">
        <f>CIBSR10065!BM16</f>
        <v>0</v>
      </c>
      <c r="GO15" s="75">
        <f>CIBSR10065!BM17</f>
        <v>0</v>
      </c>
      <c r="GP15" s="75">
        <f>CIBSR10065!BN15</f>
        <v>0</v>
      </c>
      <c r="GQ15" s="75">
        <f>CIBSR10065!BN16</f>
        <v>0</v>
      </c>
      <c r="GR15" s="75">
        <f>CIBSR10065!BN17</f>
        <v>0</v>
      </c>
      <c r="GS15" s="75">
        <f>CIBSR10065!BO15</f>
        <v>0</v>
      </c>
      <c r="GT15" s="75">
        <f>CIBSR10065!BO16</f>
        <v>0</v>
      </c>
      <c r="GU15" s="76">
        <f>CIBSR10065!BO17</f>
        <v>0</v>
      </c>
      <c r="GV15" s="43" t="s">
        <v>124</v>
      </c>
      <c r="GW15" s="74">
        <f>CIBSR10065!BP15</f>
        <v>0</v>
      </c>
      <c r="GX15" s="75">
        <f>CIBSR10065!BP16</f>
        <v>0</v>
      </c>
      <c r="GY15" s="75">
        <f>CIBSR10065!BP17</f>
        <v>0</v>
      </c>
      <c r="GZ15" s="75">
        <f>CIBSR10065!BQ15</f>
        <v>0</v>
      </c>
      <c r="HA15" s="75">
        <f>CIBSR10065!BQ16</f>
        <v>0</v>
      </c>
      <c r="HB15" s="75">
        <f>CIBSR10065!BQ17</f>
        <v>0</v>
      </c>
      <c r="HC15" s="75">
        <f>CIBSR10065!BR15</f>
        <v>0</v>
      </c>
      <c r="HD15" s="75">
        <f>CIBSR10065!BR16</f>
        <v>0</v>
      </c>
      <c r="HE15" s="75">
        <f>CIBSR10065!BR17</f>
        <v>0</v>
      </c>
      <c r="HF15" s="75">
        <f>CIBSR10065!BS15</f>
        <v>0</v>
      </c>
      <c r="HG15" s="75">
        <f>CIBSR10065!BS16</f>
        <v>0</v>
      </c>
      <c r="HH15" s="75">
        <f>CIBSR10065!BS17</f>
        <v>0</v>
      </c>
      <c r="HI15" s="75">
        <f>CIBSR10065!BT15</f>
        <v>0</v>
      </c>
      <c r="HJ15" s="75">
        <f>CIBSR10065!BT16</f>
        <v>0</v>
      </c>
      <c r="HK15" s="75">
        <f>CIBSR10065!BT17</f>
        <v>0</v>
      </c>
      <c r="HL15" s="75">
        <f>CIBSR10065!BU15</f>
        <v>0</v>
      </c>
      <c r="HM15" s="75">
        <f>CIBSR10065!BU16</f>
        <v>0</v>
      </c>
      <c r="HN15" s="75">
        <f>CIBSR10065!BU17</f>
        <v>0</v>
      </c>
      <c r="HO15" s="75">
        <f>CIBSR10065!BV15</f>
        <v>1</v>
      </c>
      <c r="HP15" s="75">
        <f>CIBSR10065!BV16</f>
        <v>1</v>
      </c>
      <c r="HQ15" s="75">
        <f>CIBSR10065!BV17</f>
        <v>0</v>
      </c>
      <c r="HR15" s="75">
        <f>CIBSR10065!BW15</f>
        <v>0</v>
      </c>
      <c r="HS15" s="75">
        <f>CIBSR10065!BW16</f>
        <v>0</v>
      </c>
      <c r="HT15" s="75">
        <f>CIBSR10065!BW17</f>
        <v>0</v>
      </c>
      <c r="HU15" s="75">
        <f>CIBSR10065!BX15</f>
        <v>3</v>
      </c>
      <c r="HV15" s="75">
        <f>CIBSR10065!BX16</f>
        <v>2</v>
      </c>
      <c r="HW15" s="76">
        <f>CIBSR10065!BX17</f>
        <v>1</v>
      </c>
      <c r="HX15" s="45"/>
    </row>
    <row r="16" spans="1:232" s="3" customFormat="1" ht="25.5" customHeight="1">
      <c r="A16" s="43" t="s">
        <v>163</v>
      </c>
      <c r="B16" s="82">
        <f>CIBSR10065!C39</f>
        <v>581</v>
      </c>
      <c r="C16" s="82">
        <f>CIBSR10065!C40</f>
        <v>499</v>
      </c>
      <c r="D16" s="82">
        <f>CIBSR10065!C41</f>
        <v>389</v>
      </c>
      <c r="E16" s="85">
        <f>CIBSR10065!D39</f>
        <v>116</v>
      </c>
      <c r="F16" s="85">
        <f>CIBSR10065!D40</f>
        <v>109</v>
      </c>
      <c r="G16" s="85">
        <f>CIBSR10065!D41</f>
        <v>54</v>
      </c>
      <c r="H16" s="85">
        <f>CIBSR10065!F39</f>
        <v>74</v>
      </c>
      <c r="I16" s="85">
        <f>CIBSR10065!F40</f>
        <v>72</v>
      </c>
      <c r="J16" s="85">
        <f>CIBSR10065!F41</f>
        <v>42</v>
      </c>
      <c r="K16" s="82">
        <f>CIBSR10065!E39</f>
        <v>0</v>
      </c>
      <c r="L16" s="82">
        <f>CIBSR10065!E40</f>
        <v>0</v>
      </c>
      <c r="M16" s="82">
        <f>CIBSR10065!E41</f>
        <v>0</v>
      </c>
      <c r="N16" s="82">
        <f>CIBSR10065!G39</f>
        <v>7</v>
      </c>
      <c r="O16" s="82">
        <f>CIBSR10065!G40</f>
        <v>6</v>
      </c>
      <c r="P16" s="82">
        <f>CIBSR10065!G41</f>
        <v>5</v>
      </c>
      <c r="Q16" s="82">
        <f>CIBSR10065!H39</f>
        <v>35</v>
      </c>
      <c r="R16" s="82">
        <f>CIBSR10065!H40</f>
        <v>31</v>
      </c>
      <c r="S16" s="82">
        <f>CIBSR10065!H41</f>
        <v>7</v>
      </c>
      <c r="T16" s="82">
        <f>CIBSR10065!I39</f>
        <v>0</v>
      </c>
      <c r="U16" s="82">
        <f>CIBSR10065!I40</f>
        <v>0</v>
      </c>
      <c r="V16" s="82">
        <f>CIBSR10065!I41</f>
        <v>0</v>
      </c>
      <c r="W16" s="82">
        <f>CIBSR10065!J39</f>
        <v>9</v>
      </c>
      <c r="X16" s="82">
        <f>CIBSR10065!J40</f>
        <v>7</v>
      </c>
      <c r="Y16" s="83">
        <f>CIBSR10065!J41</f>
        <v>19</v>
      </c>
      <c r="Z16" s="43" t="s">
        <v>125</v>
      </c>
      <c r="AA16" s="82">
        <f>CIBSR10065!K39</f>
        <v>9</v>
      </c>
      <c r="AB16" s="75">
        <f>CIBSR10065!K40</f>
        <v>9</v>
      </c>
      <c r="AC16" s="75">
        <f>CIBSR10065!K41</f>
        <v>6</v>
      </c>
      <c r="AD16" s="75">
        <f>CIBSR10065!L39</f>
        <v>0</v>
      </c>
      <c r="AE16" s="75">
        <f>CIBSR10065!L40</f>
        <v>0</v>
      </c>
      <c r="AF16" s="75">
        <f>CIBSR10065!L41</f>
        <v>0</v>
      </c>
      <c r="AG16" s="75">
        <f>CIBSR10065!M39</f>
        <v>9</v>
      </c>
      <c r="AH16" s="75">
        <f>CIBSR10065!M40</f>
        <v>9</v>
      </c>
      <c r="AI16" s="75">
        <f>CIBSR10065!M41</f>
        <v>6</v>
      </c>
      <c r="AJ16" s="75">
        <f>CIBSR10065!N39</f>
        <v>45</v>
      </c>
      <c r="AK16" s="75">
        <f>CIBSR10065!N40</f>
        <v>37</v>
      </c>
      <c r="AL16" s="75">
        <f>CIBSR10065!N41</f>
        <v>22</v>
      </c>
      <c r="AM16" s="75">
        <f>CIBSR10065!O39</f>
        <v>44</v>
      </c>
      <c r="AN16" s="75">
        <f>CIBSR10065!O40</f>
        <v>36</v>
      </c>
      <c r="AO16" s="75">
        <f>CIBSR10065!O41</f>
        <v>21</v>
      </c>
      <c r="AP16" s="75">
        <f>CIBSR10065!P39</f>
        <v>1</v>
      </c>
      <c r="AQ16" s="75">
        <f>CIBSR10065!P40</f>
        <v>1</v>
      </c>
      <c r="AR16" s="75">
        <f>CIBSR10065!P41</f>
        <v>1</v>
      </c>
      <c r="AS16" s="75">
        <f>CIBSR10065!Q39</f>
        <v>11</v>
      </c>
      <c r="AT16" s="75">
        <f>CIBSR10065!Q40</f>
        <v>12</v>
      </c>
      <c r="AU16" s="75">
        <f>CIBSR10065!Q41</f>
        <v>6</v>
      </c>
      <c r="AV16" s="75">
        <f>CIBSR10065!R39</f>
        <v>1</v>
      </c>
      <c r="AW16" s="75">
        <f>CIBSR10065!R40</f>
        <v>1</v>
      </c>
      <c r="AX16" s="76">
        <f>CIBSR10065!R41</f>
        <v>2</v>
      </c>
      <c r="AY16" s="43" t="s">
        <v>125</v>
      </c>
      <c r="AZ16" s="74">
        <f>CIBSR10065!S39</f>
        <v>1</v>
      </c>
      <c r="BA16" s="75">
        <f>CIBSR10065!S40</f>
        <v>1</v>
      </c>
      <c r="BB16" s="75">
        <f>CIBSR10065!S41</f>
        <v>2</v>
      </c>
      <c r="BC16" s="75">
        <f>CIBSR10065!T39</f>
        <v>0</v>
      </c>
      <c r="BD16" s="75">
        <f>CIBSR10065!T40</f>
        <v>0</v>
      </c>
      <c r="BE16" s="75">
        <f>CIBSR10065!T41</f>
        <v>0</v>
      </c>
      <c r="BF16" s="75">
        <f>CIBSR10065!U39</f>
        <v>39</v>
      </c>
      <c r="BG16" s="75">
        <f>CIBSR10065!U40</f>
        <v>39</v>
      </c>
      <c r="BH16" s="75">
        <f>CIBSR10065!U41</f>
        <v>19</v>
      </c>
      <c r="BI16" s="75">
        <f>CIBSR10065!V39</f>
        <v>0</v>
      </c>
      <c r="BJ16" s="75">
        <f>CIBSR10065!V40</f>
        <v>0</v>
      </c>
      <c r="BK16" s="75">
        <f>CIBSR10065!V41</f>
        <v>0</v>
      </c>
      <c r="BL16" s="75">
        <f>CIBSR10065!W39</f>
        <v>4</v>
      </c>
      <c r="BM16" s="75">
        <f>CIBSR10065!W40</f>
        <v>4</v>
      </c>
      <c r="BN16" s="75">
        <f>CIBSR10065!W41</f>
        <v>3</v>
      </c>
      <c r="BO16" s="75">
        <f>CIBSR10065!X39</f>
        <v>9</v>
      </c>
      <c r="BP16" s="75">
        <f>CIBSR10065!X40</f>
        <v>8</v>
      </c>
      <c r="BQ16" s="75">
        <f>CIBSR10065!X41</f>
        <v>9</v>
      </c>
      <c r="BR16" s="75">
        <f>CIBSR10065!Y39</f>
        <v>2</v>
      </c>
      <c r="BS16" s="75">
        <f>CIBSR10065!Y40</f>
        <v>1</v>
      </c>
      <c r="BT16" s="75">
        <f>CIBSR10065!Y41</f>
        <v>1</v>
      </c>
      <c r="BU16" s="75">
        <f>CIBSR10065!Z39</f>
        <v>0</v>
      </c>
      <c r="BV16" s="75">
        <f>CIBSR10065!Z40</f>
        <v>0</v>
      </c>
      <c r="BW16" s="76">
        <f>CIBSR10065!Z41</f>
        <v>0</v>
      </c>
      <c r="BX16" s="43" t="s">
        <v>125</v>
      </c>
      <c r="BY16" s="74">
        <f>CIBSR10065!AA39</f>
        <v>0</v>
      </c>
      <c r="BZ16" s="75">
        <f>CIBSR10065!AA40</f>
        <v>0</v>
      </c>
      <c r="CA16" s="75">
        <f>CIBSR10065!AA41</f>
        <v>0</v>
      </c>
      <c r="CB16" s="75">
        <f>CIBSR10065!AB39</f>
        <v>7</v>
      </c>
      <c r="CC16" s="75">
        <f>CIBSR10065!AB40</f>
        <v>7</v>
      </c>
      <c r="CD16" s="75">
        <f>CIBSR10065!AB41</f>
        <v>8</v>
      </c>
      <c r="CE16" s="75">
        <f>CIBSR10065!AC39</f>
        <v>0</v>
      </c>
      <c r="CF16" s="75">
        <f>CIBSR10065!AC40</f>
        <v>0</v>
      </c>
      <c r="CG16" s="75">
        <f>CIBSR10065!AC41</f>
        <v>0</v>
      </c>
      <c r="CH16" s="75">
        <f>CIBSR10065!AD39</f>
        <v>0</v>
      </c>
      <c r="CI16" s="75">
        <f>CIBSR10065!AD40</f>
        <v>0</v>
      </c>
      <c r="CJ16" s="75">
        <f>CIBSR10065!AD41</f>
        <v>0</v>
      </c>
      <c r="CK16" s="75">
        <f>CIBSR10065!AE39</f>
        <v>0</v>
      </c>
      <c r="CL16" s="75">
        <f>CIBSR10065!AE40</f>
        <v>0</v>
      </c>
      <c r="CM16" s="75">
        <f>CIBSR10065!AE41</f>
        <v>0</v>
      </c>
      <c r="CN16" s="75">
        <f>CIBSR10065!AF39</f>
        <v>0</v>
      </c>
      <c r="CO16" s="75">
        <f>CIBSR10065!AF40</f>
        <v>0</v>
      </c>
      <c r="CP16" s="75">
        <f>CIBSR10065!AF41</f>
        <v>0</v>
      </c>
      <c r="CQ16" s="75">
        <f>CIBSR10065!AG39</f>
        <v>0</v>
      </c>
      <c r="CR16" s="75">
        <f>CIBSR10065!AG40</f>
        <v>0</v>
      </c>
      <c r="CS16" s="75">
        <f>CIBSR10065!AG41</f>
        <v>0</v>
      </c>
      <c r="CT16" s="75">
        <f>CIBSR10065!AH39</f>
        <v>16</v>
      </c>
      <c r="CU16" s="75">
        <f>CIBSR10065!AH40</f>
        <v>11</v>
      </c>
      <c r="CV16" s="76">
        <f>CIBSR10065!AH41</f>
        <v>7</v>
      </c>
      <c r="CW16" s="43" t="s">
        <v>125</v>
      </c>
      <c r="CX16" s="74">
        <f>CIBSR10065!AI39</f>
        <v>7</v>
      </c>
      <c r="CY16" s="75">
        <f>CIBSR10065!AI40</f>
        <v>5</v>
      </c>
      <c r="CZ16" s="75">
        <f>CIBSR10065!AI41</f>
        <v>3</v>
      </c>
      <c r="DA16" s="75">
        <f>CIBSR10065!AJ39</f>
        <v>118</v>
      </c>
      <c r="DB16" s="75">
        <f>CIBSR10065!AJ40</f>
        <v>85</v>
      </c>
      <c r="DC16" s="75">
        <f>CIBSR10065!AJ41</f>
        <v>93</v>
      </c>
      <c r="DD16" s="75">
        <f>CIBSR10065!AK39</f>
        <v>23</v>
      </c>
      <c r="DE16" s="75">
        <f>CIBSR10065!AK40</f>
        <v>16</v>
      </c>
      <c r="DF16" s="75">
        <f>CIBSR10065!AK41</f>
        <v>17</v>
      </c>
      <c r="DG16" s="75">
        <f>CIBSR10065!AL39</f>
        <v>92</v>
      </c>
      <c r="DH16" s="75">
        <f>CIBSR10065!AL40</f>
        <v>67</v>
      </c>
      <c r="DI16" s="75">
        <f>CIBSR10065!AL41</f>
        <v>74</v>
      </c>
      <c r="DJ16" s="75">
        <f>CIBSR10065!AM39</f>
        <v>3</v>
      </c>
      <c r="DK16" s="75">
        <f>CIBSR10065!AM40</f>
        <v>2</v>
      </c>
      <c r="DL16" s="75">
        <f>CIBSR10065!AM41</f>
        <v>2</v>
      </c>
      <c r="DM16" s="75">
        <f>CIBSR10065!AN39</f>
        <v>0</v>
      </c>
      <c r="DN16" s="75">
        <f>CIBSR10065!AN40</f>
        <v>0</v>
      </c>
      <c r="DO16" s="75">
        <f>CIBSR10065!AN41</f>
        <v>0</v>
      </c>
      <c r="DP16" s="75">
        <f>CIBSR10065!AO39</f>
        <v>0</v>
      </c>
      <c r="DQ16" s="75">
        <f>CIBSR10065!AO40</f>
        <v>0</v>
      </c>
      <c r="DR16" s="75">
        <f>CIBSR10065!AO41</f>
        <v>0</v>
      </c>
      <c r="DS16" s="75">
        <f>CIBSR10065!AP39</f>
        <v>4</v>
      </c>
      <c r="DT16" s="75">
        <f>CIBSR10065!AP40</f>
        <v>5</v>
      </c>
      <c r="DU16" s="76">
        <f>CIBSR10065!AP41</f>
        <v>4</v>
      </c>
      <c r="DV16" s="43" t="s">
        <v>125</v>
      </c>
      <c r="DW16" s="74">
        <f>CIBSR10065!AQ39</f>
        <v>2</v>
      </c>
      <c r="DX16" s="75">
        <f>CIBSR10065!AQ40</f>
        <v>2</v>
      </c>
      <c r="DY16" s="75">
        <f>CIBSR10065!AQ41</f>
        <v>2</v>
      </c>
      <c r="DZ16" s="75">
        <f>CIBSR10065!AR39</f>
        <v>8</v>
      </c>
      <c r="EA16" s="75">
        <f>CIBSR10065!AR40</f>
        <v>0</v>
      </c>
      <c r="EB16" s="75">
        <f>CIBSR10065!AR41</f>
        <v>0</v>
      </c>
      <c r="EC16" s="75">
        <f>CIBSR10065!AS39</f>
        <v>9</v>
      </c>
      <c r="ED16" s="75">
        <f>CIBSR10065!AS40</f>
        <v>1</v>
      </c>
      <c r="EE16" s="75">
        <f>CIBSR10065!AS41</f>
        <v>1</v>
      </c>
      <c r="EF16" s="75">
        <f>CIBSR10065!AT39</f>
        <v>1</v>
      </c>
      <c r="EG16" s="75">
        <f>CIBSR10065!AT40</f>
        <v>1</v>
      </c>
      <c r="EH16" s="75">
        <f>CIBSR10065!AT41</f>
        <v>1</v>
      </c>
      <c r="EI16" s="75">
        <f>CIBSR10065!AU39</f>
        <v>2</v>
      </c>
      <c r="EJ16" s="75">
        <f>CIBSR10065!AU40</f>
        <v>2</v>
      </c>
      <c r="EK16" s="75">
        <f>CIBSR10065!AU41</f>
        <v>1</v>
      </c>
      <c r="EL16" s="75">
        <f>CIBSR10065!AV39</f>
        <v>1</v>
      </c>
      <c r="EM16" s="75">
        <f>CIBSR10065!AV40</f>
        <v>0</v>
      </c>
      <c r="EN16" s="75">
        <f>CIBSR10065!AV41</f>
        <v>0</v>
      </c>
      <c r="EO16" s="75">
        <f>CIBSR10065!AW39</f>
        <v>1</v>
      </c>
      <c r="EP16" s="75">
        <f>CIBSR10065!AW40</f>
        <v>2</v>
      </c>
      <c r="EQ16" s="75">
        <f>CIBSR10065!AW41</f>
        <v>1</v>
      </c>
      <c r="ER16" s="75">
        <f>CIBSR10065!AX39</f>
        <v>1</v>
      </c>
      <c r="ES16" s="75">
        <f>CIBSR10065!AX40</f>
        <v>1</v>
      </c>
      <c r="ET16" s="76">
        <f>CIBSR10065!AX41</f>
        <v>1</v>
      </c>
      <c r="EU16" s="43" t="s">
        <v>125</v>
      </c>
      <c r="EV16" s="74">
        <f>CIBSR10065!AY39</f>
        <v>0</v>
      </c>
      <c r="EW16" s="75">
        <f>CIBSR10065!AY40</f>
        <v>0</v>
      </c>
      <c r="EX16" s="75">
        <f>CIBSR10065!AY41</f>
        <v>0</v>
      </c>
      <c r="EY16" s="75">
        <f>CIBSR10065!AZ39</f>
        <v>0</v>
      </c>
      <c r="EZ16" s="75">
        <f>CIBSR10065!AZ40</f>
        <v>0</v>
      </c>
      <c r="FA16" s="75">
        <f>CIBSR10065!AZ41</f>
        <v>0</v>
      </c>
      <c r="FB16" s="75">
        <f>CIBSR10065!BA39</f>
        <v>1</v>
      </c>
      <c r="FC16" s="75">
        <f>CIBSR10065!BA40</f>
        <v>1</v>
      </c>
      <c r="FD16" s="75">
        <f>CIBSR10065!BA41</f>
        <v>1</v>
      </c>
      <c r="FE16" s="75">
        <f>CIBSR10065!BB39</f>
        <v>0</v>
      </c>
      <c r="FF16" s="75">
        <f>CIBSR10065!BB40</f>
        <v>0</v>
      </c>
      <c r="FG16" s="75">
        <f>CIBSR10065!BB41</f>
        <v>0</v>
      </c>
      <c r="FH16" s="75">
        <f>CIBSR10065!BC39</f>
        <v>0</v>
      </c>
      <c r="FI16" s="75">
        <f>CIBSR10065!BC40</f>
        <v>0</v>
      </c>
      <c r="FJ16" s="75">
        <f>CIBSR10065!BC41</f>
        <v>0</v>
      </c>
      <c r="FK16" s="75">
        <f>CIBSR10065!BD39</f>
        <v>139</v>
      </c>
      <c r="FL16" s="75">
        <f>CIBSR10065!BD40</f>
        <v>138</v>
      </c>
      <c r="FM16" s="75">
        <f>CIBSR10065!BD41</f>
        <v>117</v>
      </c>
      <c r="FN16" s="75">
        <f>CIBSR10065!BE39</f>
        <v>0</v>
      </c>
      <c r="FO16" s="75">
        <f>CIBSR10065!BE40</f>
        <v>0</v>
      </c>
      <c r="FP16" s="75">
        <f>CIBSR10065!BE41</f>
        <v>0</v>
      </c>
      <c r="FQ16" s="75">
        <f>CIBSR10065!BF39</f>
        <v>5</v>
      </c>
      <c r="FR16" s="75">
        <f>CIBSR10065!BF40</f>
        <v>3</v>
      </c>
      <c r="FS16" s="76">
        <f>CIBSR10065!BF41</f>
        <v>3</v>
      </c>
      <c r="FT16" s="43" t="s">
        <v>125</v>
      </c>
      <c r="FU16" s="74">
        <f>CIBSR10065!BG39</f>
        <v>7</v>
      </c>
      <c r="FV16" s="75">
        <f>CIBSR10065!BG40</f>
        <v>8</v>
      </c>
      <c r="FW16" s="75">
        <f>CIBSR10065!BG41</f>
        <v>6</v>
      </c>
      <c r="FX16" s="75">
        <f>CIBSR10065!BH39</f>
        <v>0</v>
      </c>
      <c r="FY16" s="75">
        <f>CIBSR10065!BH40</f>
        <v>0</v>
      </c>
      <c r="FZ16" s="75">
        <f>CIBSR10065!BH41</f>
        <v>0</v>
      </c>
      <c r="GA16" s="75">
        <f>CIBSR10065!BI39</f>
        <v>3</v>
      </c>
      <c r="GB16" s="75">
        <f>CIBSR10065!BI40</f>
        <v>3</v>
      </c>
      <c r="GC16" s="75">
        <f>CIBSR10065!BI41</f>
        <v>3</v>
      </c>
      <c r="GD16" s="75">
        <f>CIBSR10065!BJ39</f>
        <v>0</v>
      </c>
      <c r="GE16" s="75">
        <f>CIBSR10065!BJ40</f>
        <v>0</v>
      </c>
      <c r="GF16" s="75">
        <f>CIBSR10065!BJ41</f>
        <v>0</v>
      </c>
      <c r="GG16" s="75">
        <f>CIBSR10065!BK39</f>
        <v>0</v>
      </c>
      <c r="GH16" s="75">
        <f>CIBSR10065!BK40</f>
        <v>0</v>
      </c>
      <c r="GI16" s="75">
        <f>CIBSR10065!BK41</f>
        <v>0</v>
      </c>
      <c r="GJ16" s="75">
        <f>CIBSR10065!BL39</f>
        <v>0</v>
      </c>
      <c r="GK16" s="75">
        <f>CIBSR10065!BL40</f>
        <v>0</v>
      </c>
      <c r="GL16" s="75">
        <f>CIBSR10065!BL41</f>
        <v>0</v>
      </c>
      <c r="GM16" s="75">
        <f>CIBSR10065!BM39</f>
        <v>0</v>
      </c>
      <c r="GN16" s="75">
        <f>CIBSR10065!BM40</f>
        <v>0</v>
      </c>
      <c r="GO16" s="75">
        <f>CIBSR10065!BM41</f>
        <v>0</v>
      </c>
      <c r="GP16" s="75">
        <f>CIBSR10065!BN39</f>
        <v>0</v>
      </c>
      <c r="GQ16" s="75">
        <f>CIBSR10065!BN40</f>
        <v>0</v>
      </c>
      <c r="GR16" s="75">
        <f>CIBSR10065!BN41</f>
        <v>0</v>
      </c>
      <c r="GS16" s="75">
        <f>CIBSR10065!BO39</f>
        <v>0</v>
      </c>
      <c r="GT16" s="75">
        <f>CIBSR10065!BO40</f>
        <v>0</v>
      </c>
      <c r="GU16" s="76">
        <f>CIBSR10065!BO41</f>
        <v>0</v>
      </c>
      <c r="GV16" s="43" t="s">
        <v>125</v>
      </c>
      <c r="GW16" s="74">
        <f>CIBSR10065!BP39</f>
        <v>0</v>
      </c>
      <c r="GX16" s="75">
        <f>CIBSR10065!BP40</f>
        <v>0</v>
      </c>
      <c r="GY16" s="75">
        <f>CIBSR10065!BP41</f>
        <v>0</v>
      </c>
      <c r="GZ16" s="75">
        <f>CIBSR10065!BQ39</f>
        <v>2</v>
      </c>
      <c r="HA16" s="75">
        <f>CIBSR10065!BQ40</f>
        <v>0</v>
      </c>
      <c r="HB16" s="75">
        <f>CIBSR10065!BQ41</f>
        <v>0</v>
      </c>
      <c r="HC16" s="75">
        <f>CIBSR10065!BR39</f>
        <v>0</v>
      </c>
      <c r="HD16" s="75">
        <f>CIBSR10065!BR40</f>
        <v>0</v>
      </c>
      <c r="HE16" s="75">
        <f>CIBSR10065!BR41</f>
        <v>0</v>
      </c>
      <c r="HF16" s="75">
        <f>CIBSR10065!BS39</f>
        <v>0</v>
      </c>
      <c r="HG16" s="75">
        <f>CIBSR10065!BS40</f>
        <v>0</v>
      </c>
      <c r="HH16" s="75">
        <f>CIBSR10065!BS41</f>
        <v>0</v>
      </c>
      <c r="HI16" s="75">
        <f>CIBSR10065!BT39</f>
        <v>0</v>
      </c>
      <c r="HJ16" s="75">
        <f>CIBSR10065!BT40</f>
        <v>0</v>
      </c>
      <c r="HK16" s="75">
        <f>CIBSR10065!BT41</f>
        <v>0</v>
      </c>
      <c r="HL16" s="75">
        <f>CIBSR10065!BU39</f>
        <v>0</v>
      </c>
      <c r="HM16" s="75">
        <f>CIBSR10065!BU40</f>
        <v>0</v>
      </c>
      <c r="HN16" s="75">
        <f>CIBSR10065!BU41</f>
        <v>0</v>
      </c>
      <c r="HO16" s="75">
        <f>CIBSR10065!BV39</f>
        <v>3</v>
      </c>
      <c r="HP16" s="75">
        <f>CIBSR10065!BV40</f>
        <v>0</v>
      </c>
      <c r="HQ16" s="75">
        <f>CIBSR10065!BV41</f>
        <v>0</v>
      </c>
      <c r="HR16" s="75">
        <f>CIBSR10065!BW39</f>
        <v>0</v>
      </c>
      <c r="HS16" s="75">
        <f>CIBSR10065!BW40</f>
        <v>0</v>
      </c>
      <c r="HT16" s="75">
        <f>CIBSR10065!BW41</f>
        <v>0</v>
      </c>
      <c r="HU16" s="75">
        <f>CIBSR10065!BX39</f>
        <v>10</v>
      </c>
      <c r="HV16" s="75">
        <f>CIBSR10065!BX40</f>
        <v>7</v>
      </c>
      <c r="HW16" s="76">
        <f>CIBSR10065!BX41</f>
        <v>6</v>
      </c>
      <c r="HX16" s="45"/>
    </row>
    <row r="17" spans="1:232" s="3" customFormat="1" ht="25.5" customHeight="1">
      <c r="A17" s="43" t="s">
        <v>154</v>
      </c>
      <c r="B17" s="82">
        <f>CIBSR10065!C9</f>
        <v>232</v>
      </c>
      <c r="C17" s="82">
        <f>CIBSR10065!C10</f>
        <v>221</v>
      </c>
      <c r="D17" s="82">
        <f>CIBSR10065!C11</f>
        <v>216</v>
      </c>
      <c r="E17" s="85">
        <f>CIBSR10065!D9</f>
        <v>26</v>
      </c>
      <c r="F17" s="85">
        <f>CIBSR10065!D10</f>
        <v>38</v>
      </c>
      <c r="G17" s="85">
        <f>CIBSR10065!D11</f>
        <v>17</v>
      </c>
      <c r="H17" s="85">
        <f>CIBSR10065!F9</f>
        <v>21</v>
      </c>
      <c r="I17" s="85">
        <f>CIBSR10065!F10</f>
        <v>20</v>
      </c>
      <c r="J17" s="85">
        <f>CIBSR10065!F11</f>
        <v>13</v>
      </c>
      <c r="K17" s="82">
        <f>CIBSR10065!E9</f>
        <v>0</v>
      </c>
      <c r="L17" s="82">
        <f>CIBSR10065!E10</f>
        <v>0</v>
      </c>
      <c r="M17" s="82">
        <f>CIBSR10065!E11</f>
        <v>0</v>
      </c>
      <c r="N17" s="82">
        <f>CIBSR10065!G9</f>
        <v>2</v>
      </c>
      <c r="O17" s="82">
        <f>CIBSR10065!G10</f>
        <v>4</v>
      </c>
      <c r="P17" s="82">
        <f>CIBSR10065!G11</f>
        <v>1</v>
      </c>
      <c r="Q17" s="82">
        <f>CIBSR10065!H9</f>
        <v>3</v>
      </c>
      <c r="R17" s="82">
        <f>CIBSR10065!H10</f>
        <v>14</v>
      </c>
      <c r="S17" s="82">
        <f>CIBSR10065!H11</f>
        <v>3</v>
      </c>
      <c r="T17" s="82">
        <f>CIBSR10065!I9</f>
        <v>1</v>
      </c>
      <c r="U17" s="82">
        <f>CIBSR10065!I10</f>
        <v>1</v>
      </c>
      <c r="V17" s="82">
        <f>CIBSR10065!I11</f>
        <v>1</v>
      </c>
      <c r="W17" s="82">
        <f>CIBSR10065!J9</f>
        <v>7</v>
      </c>
      <c r="X17" s="82">
        <f>CIBSR10065!J10</f>
        <v>5</v>
      </c>
      <c r="Y17" s="83">
        <f>CIBSR10065!J11</f>
        <v>13</v>
      </c>
      <c r="Z17" s="43" t="s">
        <v>126</v>
      </c>
      <c r="AA17" s="82">
        <f>CIBSR10065!K9</f>
        <v>14</v>
      </c>
      <c r="AB17" s="75">
        <f>CIBSR10065!K10</f>
        <v>12</v>
      </c>
      <c r="AC17" s="75">
        <f>CIBSR10065!K11</f>
        <v>17</v>
      </c>
      <c r="AD17" s="75">
        <f>CIBSR10065!L9</f>
        <v>0</v>
      </c>
      <c r="AE17" s="75">
        <f>CIBSR10065!L10</f>
        <v>0</v>
      </c>
      <c r="AF17" s="75">
        <f>CIBSR10065!L11</f>
        <v>0</v>
      </c>
      <c r="AG17" s="75">
        <f>CIBSR10065!M9</f>
        <v>14</v>
      </c>
      <c r="AH17" s="75">
        <f>CIBSR10065!M10</f>
        <v>12</v>
      </c>
      <c r="AI17" s="75">
        <f>CIBSR10065!M11</f>
        <v>17</v>
      </c>
      <c r="AJ17" s="75">
        <f>CIBSR10065!N9</f>
        <v>23</v>
      </c>
      <c r="AK17" s="75">
        <f>CIBSR10065!N10</f>
        <v>17</v>
      </c>
      <c r="AL17" s="75">
        <f>CIBSR10065!N11</f>
        <v>17</v>
      </c>
      <c r="AM17" s="75">
        <f>CIBSR10065!O9</f>
        <v>23</v>
      </c>
      <c r="AN17" s="75">
        <f>CIBSR10065!O10</f>
        <v>17</v>
      </c>
      <c r="AO17" s="75">
        <f>CIBSR10065!O11</f>
        <v>17</v>
      </c>
      <c r="AP17" s="75">
        <f>CIBSR10065!P9</f>
        <v>0</v>
      </c>
      <c r="AQ17" s="75">
        <f>CIBSR10065!P10</f>
        <v>0</v>
      </c>
      <c r="AR17" s="75">
        <f>CIBSR10065!P11</f>
        <v>0</v>
      </c>
      <c r="AS17" s="75">
        <f>CIBSR10065!Q9</f>
        <v>8</v>
      </c>
      <c r="AT17" s="75">
        <f>CIBSR10065!Q10</f>
        <v>7</v>
      </c>
      <c r="AU17" s="75">
        <f>CIBSR10065!Q11</f>
        <v>8</v>
      </c>
      <c r="AV17" s="75">
        <f>CIBSR10065!R9</f>
        <v>0</v>
      </c>
      <c r="AW17" s="75">
        <f>CIBSR10065!R10</f>
        <v>0</v>
      </c>
      <c r="AX17" s="76">
        <f>CIBSR10065!R11</f>
        <v>0</v>
      </c>
      <c r="AY17" s="43" t="s">
        <v>126</v>
      </c>
      <c r="AZ17" s="74">
        <f>CIBSR10065!S9</f>
        <v>0</v>
      </c>
      <c r="BA17" s="75">
        <f>CIBSR10065!S10</f>
        <v>0</v>
      </c>
      <c r="BB17" s="75">
        <f>CIBSR10065!S11</f>
        <v>0</v>
      </c>
      <c r="BC17" s="75">
        <f>CIBSR10065!T9</f>
        <v>0</v>
      </c>
      <c r="BD17" s="75">
        <f>CIBSR10065!T10</f>
        <v>0</v>
      </c>
      <c r="BE17" s="75">
        <f>CIBSR10065!T11</f>
        <v>0</v>
      </c>
      <c r="BF17" s="75">
        <f>CIBSR10065!U9</f>
        <v>13</v>
      </c>
      <c r="BG17" s="75">
        <f>CIBSR10065!U10</f>
        <v>13</v>
      </c>
      <c r="BH17" s="75">
        <f>CIBSR10065!U11</f>
        <v>13</v>
      </c>
      <c r="BI17" s="75">
        <f>CIBSR10065!V9</f>
        <v>1</v>
      </c>
      <c r="BJ17" s="75">
        <f>CIBSR10065!V10</f>
        <v>1</v>
      </c>
      <c r="BK17" s="75">
        <f>CIBSR10065!V11</f>
        <v>2</v>
      </c>
      <c r="BL17" s="75">
        <f>CIBSR10065!W9</f>
        <v>0</v>
      </c>
      <c r="BM17" s="75">
        <f>CIBSR10065!W10</f>
        <v>0</v>
      </c>
      <c r="BN17" s="75">
        <f>CIBSR10065!W11</f>
        <v>0</v>
      </c>
      <c r="BO17" s="75">
        <f>CIBSR10065!X9</f>
        <v>3</v>
      </c>
      <c r="BP17" s="75">
        <f>CIBSR10065!X10</f>
        <v>6</v>
      </c>
      <c r="BQ17" s="75">
        <f>CIBSR10065!X11</f>
        <v>4</v>
      </c>
      <c r="BR17" s="75">
        <f>CIBSR10065!Y9</f>
        <v>0</v>
      </c>
      <c r="BS17" s="75">
        <f>CIBSR10065!Y10</f>
        <v>0</v>
      </c>
      <c r="BT17" s="75">
        <f>CIBSR10065!Y11</f>
        <v>0</v>
      </c>
      <c r="BU17" s="75">
        <f>CIBSR10065!Z9</f>
        <v>0</v>
      </c>
      <c r="BV17" s="75">
        <f>CIBSR10065!Z10</f>
        <v>0</v>
      </c>
      <c r="BW17" s="76">
        <f>CIBSR10065!Z11</f>
        <v>0</v>
      </c>
      <c r="BX17" s="43" t="s">
        <v>126</v>
      </c>
      <c r="BY17" s="74">
        <f>CIBSR10065!AA9</f>
        <v>1</v>
      </c>
      <c r="BZ17" s="75">
        <f>CIBSR10065!AA10</f>
        <v>1</v>
      </c>
      <c r="CA17" s="75">
        <f>CIBSR10065!AA11</f>
        <v>1</v>
      </c>
      <c r="CB17" s="75">
        <f>CIBSR10065!AB9</f>
        <v>2</v>
      </c>
      <c r="CC17" s="75">
        <f>CIBSR10065!AB10</f>
        <v>5</v>
      </c>
      <c r="CD17" s="75">
        <f>CIBSR10065!AB11</f>
        <v>3</v>
      </c>
      <c r="CE17" s="75">
        <f>CIBSR10065!AC9</f>
        <v>0</v>
      </c>
      <c r="CF17" s="75">
        <f>CIBSR10065!AC10</f>
        <v>0</v>
      </c>
      <c r="CG17" s="75">
        <f>CIBSR10065!AC11</f>
        <v>0</v>
      </c>
      <c r="CH17" s="75">
        <f>CIBSR10065!AD9</f>
        <v>0</v>
      </c>
      <c r="CI17" s="75">
        <f>CIBSR10065!AD10</f>
        <v>0</v>
      </c>
      <c r="CJ17" s="75">
        <f>CIBSR10065!AD11</f>
        <v>0</v>
      </c>
      <c r="CK17" s="75">
        <f>CIBSR10065!AE9</f>
        <v>0</v>
      </c>
      <c r="CL17" s="75">
        <f>CIBSR10065!AE10</f>
        <v>0</v>
      </c>
      <c r="CM17" s="75">
        <f>CIBSR10065!AE11</f>
        <v>0</v>
      </c>
      <c r="CN17" s="75">
        <f>CIBSR10065!AF9</f>
        <v>0</v>
      </c>
      <c r="CO17" s="75">
        <f>CIBSR10065!AF10</f>
        <v>0</v>
      </c>
      <c r="CP17" s="75">
        <f>CIBSR10065!AF11</f>
        <v>0</v>
      </c>
      <c r="CQ17" s="75">
        <f>CIBSR10065!AG9</f>
        <v>0</v>
      </c>
      <c r="CR17" s="75">
        <f>CIBSR10065!AG10</f>
        <v>0</v>
      </c>
      <c r="CS17" s="75">
        <f>CIBSR10065!AG11</f>
        <v>0</v>
      </c>
      <c r="CT17" s="75">
        <f>CIBSR10065!AH9</f>
        <v>6</v>
      </c>
      <c r="CU17" s="75">
        <f>CIBSR10065!AH10</f>
        <v>4</v>
      </c>
      <c r="CV17" s="76">
        <f>CIBSR10065!AH11</f>
        <v>3</v>
      </c>
      <c r="CW17" s="43" t="s">
        <v>126</v>
      </c>
      <c r="CX17" s="74">
        <f>CIBSR10065!AI9</f>
        <v>2</v>
      </c>
      <c r="CY17" s="75">
        <f>CIBSR10065!AI10</f>
        <v>3</v>
      </c>
      <c r="CZ17" s="75">
        <f>CIBSR10065!AI11</f>
        <v>1</v>
      </c>
      <c r="DA17" s="75">
        <f>CIBSR10065!AJ9</f>
        <v>59</v>
      </c>
      <c r="DB17" s="75">
        <f>CIBSR10065!AJ10</f>
        <v>55</v>
      </c>
      <c r="DC17" s="75">
        <f>CIBSR10065!AJ11</f>
        <v>64</v>
      </c>
      <c r="DD17" s="75">
        <f>CIBSR10065!AK9</f>
        <v>8</v>
      </c>
      <c r="DE17" s="75">
        <f>CIBSR10065!AK10</f>
        <v>7</v>
      </c>
      <c r="DF17" s="75">
        <f>CIBSR10065!AK11</f>
        <v>11</v>
      </c>
      <c r="DG17" s="75">
        <f>CIBSR10065!AL9</f>
        <v>49</v>
      </c>
      <c r="DH17" s="75">
        <f>CIBSR10065!AL10</f>
        <v>47</v>
      </c>
      <c r="DI17" s="75">
        <f>CIBSR10065!AL11</f>
        <v>51</v>
      </c>
      <c r="DJ17" s="75">
        <f>CIBSR10065!AM9</f>
        <v>2</v>
      </c>
      <c r="DK17" s="75">
        <f>CIBSR10065!AM10</f>
        <v>1</v>
      </c>
      <c r="DL17" s="75">
        <f>CIBSR10065!AM11</f>
        <v>2</v>
      </c>
      <c r="DM17" s="75">
        <f>CIBSR10065!AN9</f>
        <v>0</v>
      </c>
      <c r="DN17" s="75">
        <f>CIBSR10065!AN10</f>
        <v>0</v>
      </c>
      <c r="DO17" s="75">
        <f>CIBSR10065!AN11</f>
        <v>0</v>
      </c>
      <c r="DP17" s="75">
        <f>CIBSR10065!AO9</f>
        <v>0</v>
      </c>
      <c r="DQ17" s="75">
        <f>CIBSR10065!AO10</f>
        <v>0</v>
      </c>
      <c r="DR17" s="75">
        <f>CIBSR10065!AO11</f>
        <v>0</v>
      </c>
      <c r="DS17" s="75">
        <f>CIBSR10065!AP9</f>
        <v>7</v>
      </c>
      <c r="DT17" s="75">
        <f>CIBSR10065!AP10</f>
        <v>5</v>
      </c>
      <c r="DU17" s="76">
        <f>CIBSR10065!AP11</f>
        <v>6</v>
      </c>
      <c r="DV17" s="43" t="s">
        <v>126</v>
      </c>
      <c r="DW17" s="74">
        <f>CIBSR10065!AQ9</f>
        <v>0</v>
      </c>
      <c r="DX17" s="75">
        <f>CIBSR10065!AQ10</f>
        <v>0</v>
      </c>
      <c r="DY17" s="75">
        <f>CIBSR10065!AQ11</f>
        <v>0</v>
      </c>
      <c r="DZ17" s="75">
        <f>CIBSR10065!AR9</f>
        <v>4</v>
      </c>
      <c r="EA17" s="75">
        <f>CIBSR10065!AR10</f>
        <v>2</v>
      </c>
      <c r="EB17" s="75">
        <f>CIBSR10065!AR11</f>
        <v>2</v>
      </c>
      <c r="EC17" s="75">
        <f>CIBSR10065!AS9</f>
        <v>0</v>
      </c>
      <c r="ED17" s="75">
        <f>CIBSR10065!AS10</f>
        <v>0</v>
      </c>
      <c r="EE17" s="75">
        <f>CIBSR10065!AS11</f>
        <v>0</v>
      </c>
      <c r="EF17" s="75">
        <f>CIBSR10065!AT9</f>
        <v>1</v>
      </c>
      <c r="EG17" s="75">
        <f>CIBSR10065!AT10</f>
        <v>0</v>
      </c>
      <c r="EH17" s="75">
        <f>CIBSR10065!AT11</f>
        <v>0</v>
      </c>
      <c r="EI17" s="75">
        <f>CIBSR10065!AU9</f>
        <v>1</v>
      </c>
      <c r="EJ17" s="75">
        <f>CIBSR10065!AU10</f>
        <v>1</v>
      </c>
      <c r="EK17" s="75">
        <f>CIBSR10065!AU11</f>
        <v>0</v>
      </c>
      <c r="EL17" s="75">
        <f>CIBSR10065!AV9</f>
        <v>0</v>
      </c>
      <c r="EM17" s="75">
        <f>CIBSR10065!AV10</f>
        <v>0</v>
      </c>
      <c r="EN17" s="75">
        <f>CIBSR10065!AV11</f>
        <v>0</v>
      </c>
      <c r="EO17" s="75">
        <f>CIBSR10065!AW9</f>
        <v>1</v>
      </c>
      <c r="EP17" s="75">
        <f>CIBSR10065!AW10</f>
        <v>1</v>
      </c>
      <c r="EQ17" s="75">
        <f>CIBSR10065!AW11</f>
        <v>0</v>
      </c>
      <c r="ER17" s="75">
        <f>CIBSR10065!AX9</f>
        <v>0</v>
      </c>
      <c r="ES17" s="75">
        <f>CIBSR10065!AX10</f>
        <v>0</v>
      </c>
      <c r="ET17" s="76">
        <f>CIBSR10065!AX11</f>
        <v>0</v>
      </c>
      <c r="EU17" s="43" t="s">
        <v>126</v>
      </c>
      <c r="EV17" s="74">
        <f>CIBSR10065!AY9</f>
        <v>0</v>
      </c>
      <c r="EW17" s="75">
        <f>CIBSR10065!AY10</f>
        <v>0</v>
      </c>
      <c r="EX17" s="75">
        <f>CIBSR10065!AY11</f>
        <v>0</v>
      </c>
      <c r="EY17" s="75">
        <f>CIBSR10065!AZ9</f>
        <v>0</v>
      </c>
      <c r="EZ17" s="75">
        <f>CIBSR10065!AZ10</f>
        <v>0</v>
      </c>
      <c r="FA17" s="75">
        <f>CIBSR10065!AZ11</f>
        <v>0</v>
      </c>
      <c r="FB17" s="75">
        <f>CIBSR10065!BA9</f>
        <v>2</v>
      </c>
      <c r="FC17" s="75">
        <f>CIBSR10065!BA10</f>
        <v>0</v>
      </c>
      <c r="FD17" s="75">
        <f>CIBSR10065!BA11</f>
        <v>0</v>
      </c>
      <c r="FE17" s="75">
        <f>CIBSR10065!BB9</f>
        <v>0</v>
      </c>
      <c r="FF17" s="75">
        <f>CIBSR10065!BB10</f>
        <v>0</v>
      </c>
      <c r="FG17" s="75">
        <f>CIBSR10065!BB11</f>
        <v>0</v>
      </c>
      <c r="FH17" s="75">
        <f>CIBSR10065!BC9</f>
        <v>0</v>
      </c>
      <c r="FI17" s="75">
        <f>CIBSR10065!BC10</f>
        <v>0</v>
      </c>
      <c r="FJ17" s="75">
        <f>CIBSR10065!BC11</f>
        <v>0</v>
      </c>
      <c r="FK17" s="75">
        <f>CIBSR10065!BD9</f>
        <v>36</v>
      </c>
      <c r="FL17" s="75">
        <f>CIBSR10065!BD10</f>
        <v>36</v>
      </c>
      <c r="FM17" s="75">
        <f>CIBSR10065!BD11</f>
        <v>35</v>
      </c>
      <c r="FN17" s="75">
        <f>CIBSR10065!BE9</f>
        <v>0</v>
      </c>
      <c r="FO17" s="75">
        <f>CIBSR10065!BE10</f>
        <v>0</v>
      </c>
      <c r="FP17" s="75">
        <f>CIBSR10065!BE11</f>
        <v>0</v>
      </c>
      <c r="FQ17" s="75">
        <f>CIBSR10065!BF9</f>
        <v>5</v>
      </c>
      <c r="FR17" s="75">
        <f>CIBSR10065!BF10</f>
        <v>2</v>
      </c>
      <c r="FS17" s="76">
        <f>CIBSR10065!BF11</f>
        <v>3</v>
      </c>
      <c r="FT17" s="43" t="s">
        <v>126</v>
      </c>
      <c r="FU17" s="74">
        <f>CIBSR10065!BG9</f>
        <v>5</v>
      </c>
      <c r="FV17" s="75">
        <f>CIBSR10065!BG10</f>
        <v>5</v>
      </c>
      <c r="FW17" s="75">
        <f>CIBSR10065!BG11</f>
        <v>5</v>
      </c>
      <c r="FX17" s="75">
        <f>CIBSR10065!BH9</f>
        <v>0</v>
      </c>
      <c r="FY17" s="75">
        <f>CIBSR10065!BH10</f>
        <v>0</v>
      </c>
      <c r="FZ17" s="75">
        <f>CIBSR10065!BH11</f>
        <v>0</v>
      </c>
      <c r="GA17" s="75">
        <f>CIBSR10065!BI9</f>
        <v>1</v>
      </c>
      <c r="GB17" s="75">
        <f>CIBSR10065!BI10</f>
        <v>1</v>
      </c>
      <c r="GC17" s="75">
        <f>CIBSR10065!BI11</f>
        <v>1</v>
      </c>
      <c r="GD17" s="75">
        <f>CIBSR10065!BJ9</f>
        <v>1</v>
      </c>
      <c r="GE17" s="75">
        <f>CIBSR10065!BJ10</f>
        <v>0</v>
      </c>
      <c r="GF17" s="75">
        <f>CIBSR10065!BJ11</f>
        <v>0</v>
      </c>
      <c r="GG17" s="75">
        <f>CIBSR10065!BK9</f>
        <v>0</v>
      </c>
      <c r="GH17" s="75">
        <f>CIBSR10065!BK10</f>
        <v>0</v>
      </c>
      <c r="GI17" s="75">
        <f>CIBSR10065!BK11</f>
        <v>0</v>
      </c>
      <c r="GJ17" s="75">
        <f>CIBSR10065!BL9</f>
        <v>0</v>
      </c>
      <c r="GK17" s="75">
        <f>CIBSR10065!BL10</f>
        <v>0</v>
      </c>
      <c r="GL17" s="75">
        <f>CIBSR10065!BL11</f>
        <v>0</v>
      </c>
      <c r="GM17" s="75">
        <f>CIBSR10065!BM9</f>
        <v>0</v>
      </c>
      <c r="GN17" s="75">
        <f>CIBSR10065!BM10</f>
        <v>0</v>
      </c>
      <c r="GO17" s="75">
        <f>CIBSR10065!BM11</f>
        <v>0</v>
      </c>
      <c r="GP17" s="75">
        <f>CIBSR10065!BN9</f>
        <v>0</v>
      </c>
      <c r="GQ17" s="75">
        <f>CIBSR10065!BN10</f>
        <v>0</v>
      </c>
      <c r="GR17" s="75">
        <f>CIBSR10065!BN11</f>
        <v>0</v>
      </c>
      <c r="GS17" s="75">
        <f>CIBSR10065!BO9</f>
        <v>0</v>
      </c>
      <c r="GT17" s="75">
        <f>CIBSR10065!BO10</f>
        <v>0</v>
      </c>
      <c r="GU17" s="76">
        <f>CIBSR10065!BO11</f>
        <v>0</v>
      </c>
      <c r="GV17" s="43" t="s">
        <v>126</v>
      </c>
      <c r="GW17" s="74">
        <f>CIBSR10065!BP9</f>
        <v>0</v>
      </c>
      <c r="GX17" s="75">
        <f>CIBSR10065!BP10</f>
        <v>0</v>
      </c>
      <c r="GY17" s="75">
        <f>CIBSR10065!BP11</f>
        <v>0</v>
      </c>
      <c r="GZ17" s="75">
        <f>CIBSR10065!BQ9</f>
        <v>0</v>
      </c>
      <c r="HA17" s="75">
        <f>CIBSR10065!BQ10</f>
        <v>0</v>
      </c>
      <c r="HB17" s="75">
        <f>CIBSR10065!BQ11</f>
        <v>0</v>
      </c>
      <c r="HC17" s="75">
        <f>CIBSR10065!BR9</f>
        <v>0</v>
      </c>
      <c r="HD17" s="75">
        <f>CIBSR10065!BR10</f>
        <v>0</v>
      </c>
      <c r="HE17" s="75">
        <f>CIBSR10065!BR11</f>
        <v>0</v>
      </c>
      <c r="HF17" s="75">
        <f>CIBSR10065!BS9</f>
        <v>0</v>
      </c>
      <c r="HG17" s="75">
        <f>CIBSR10065!BS10</f>
        <v>0</v>
      </c>
      <c r="HH17" s="75">
        <f>CIBSR10065!BS11</f>
        <v>0</v>
      </c>
      <c r="HI17" s="75">
        <f>CIBSR10065!BT9</f>
        <v>0</v>
      </c>
      <c r="HJ17" s="75">
        <f>CIBSR10065!BT10</f>
        <v>0</v>
      </c>
      <c r="HK17" s="75">
        <f>CIBSR10065!BT11</f>
        <v>0</v>
      </c>
      <c r="HL17" s="75">
        <f>CIBSR10065!BU9</f>
        <v>0</v>
      </c>
      <c r="HM17" s="75">
        <f>CIBSR10065!BU10</f>
        <v>0</v>
      </c>
      <c r="HN17" s="75">
        <f>CIBSR10065!BU11</f>
        <v>0</v>
      </c>
      <c r="HO17" s="75">
        <f>CIBSR10065!BV9</f>
        <v>1</v>
      </c>
      <c r="HP17" s="75">
        <f>CIBSR10065!BV10</f>
        <v>1</v>
      </c>
      <c r="HQ17" s="75">
        <f>CIBSR10065!BV11</f>
        <v>0</v>
      </c>
      <c r="HR17" s="75">
        <f>CIBSR10065!BW9</f>
        <v>0</v>
      </c>
      <c r="HS17" s="75">
        <f>CIBSR10065!BW10</f>
        <v>0</v>
      </c>
      <c r="HT17" s="75">
        <f>CIBSR10065!BW11</f>
        <v>0</v>
      </c>
      <c r="HU17" s="75">
        <f>CIBSR10065!BX9</f>
        <v>5</v>
      </c>
      <c r="HV17" s="75">
        <f>CIBSR10065!BX10</f>
        <v>6</v>
      </c>
      <c r="HW17" s="76">
        <f>CIBSR10065!BX11</f>
        <v>4</v>
      </c>
      <c r="HX17" s="45"/>
    </row>
    <row r="18" spans="1:232" s="3" customFormat="1" ht="25.5" customHeight="1">
      <c r="A18" s="43" t="s">
        <v>162</v>
      </c>
      <c r="B18" s="86">
        <f>CIBSR10065!C36</f>
        <v>374</v>
      </c>
      <c r="C18" s="85">
        <f>CIBSR10065!C37</f>
        <v>337</v>
      </c>
      <c r="D18" s="85">
        <f>CIBSR10065!C38</f>
        <v>244</v>
      </c>
      <c r="E18" s="85">
        <f>CIBSR10065!D36</f>
        <v>65</v>
      </c>
      <c r="F18" s="85">
        <f>CIBSR10065!D37</f>
        <v>48</v>
      </c>
      <c r="G18" s="85">
        <f>CIBSR10065!D38</f>
        <v>42</v>
      </c>
      <c r="H18" s="85">
        <f>CIBSR10065!F36</f>
        <v>49</v>
      </c>
      <c r="I18" s="85">
        <f>CIBSR10065!F37</f>
        <v>40</v>
      </c>
      <c r="J18" s="85">
        <f>CIBSR10065!F38</f>
        <v>39</v>
      </c>
      <c r="K18" s="82">
        <f>CIBSR10065!E36</f>
        <v>0</v>
      </c>
      <c r="L18" s="82">
        <f>CIBSR10065!E37</f>
        <v>0</v>
      </c>
      <c r="M18" s="82">
        <f>CIBSR10065!E38</f>
        <v>0</v>
      </c>
      <c r="N18" s="82">
        <f>CIBSR10065!G36</f>
        <v>7</v>
      </c>
      <c r="O18" s="82">
        <f>CIBSR10065!G37</f>
        <v>3</v>
      </c>
      <c r="P18" s="82">
        <f>CIBSR10065!G38</f>
        <v>3</v>
      </c>
      <c r="Q18" s="82">
        <f>CIBSR10065!H36</f>
        <v>9</v>
      </c>
      <c r="R18" s="82">
        <f>CIBSR10065!H37</f>
        <v>5</v>
      </c>
      <c r="S18" s="82">
        <f>CIBSR10065!H38</f>
        <v>0</v>
      </c>
      <c r="T18" s="82">
        <f>CIBSR10065!I36</f>
        <v>0</v>
      </c>
      <c r="U18" s="82">
        <f>CIBSR10065!I37</f>
        <v>0</v>
      </c>
      <c r="V18" s="82">
        <f>CIBSR10065!I38</f>
        <v>0</v>
      </c>
      <c r="W18" s="82">
        <f>CIBSR10065!J36</f>
        <v>1</v>
      </c>
      <c r="X18" s="82">
        <f>CIBSR10065!J37</f>
        <v>2</v>
      </c>
      <c r="Y18" s="83">
        <f>CIBSR10065!J38</f>
        <v>2</v>
      </c>
      <c r="Z18" s="43" t="s">
        <v>127</v>
      </c>
      <c r="AA18" s="82">
        <f>CIBSR10065!K36</f>
        <v>23</v>
      </c>
      <c r="AB18" s="75">
        <f>CIBSR10065!K37</f>
        <v>23</v>
      </c>
      <c r="AC18" s="75">
        <f>CIBSR10065!K38</f>
        <v>23</v>
      </c>
      <c r="AD18" s="75">
        <f>CIBSR10065!L36</f>
        <v>0</v>
      </c>
      <c r="AE18" s="75">
        <f>CIBSR10065!L37</f>
        <v>0</v>
      </c>
      <c r="AF18" s="75">
        <f>CIBSR10065!L38</f>
        <v>0</v>
      </c>
      <c r="AG18" s="75">
        <f>CIBSR10065!M36</f>
        <v>23</v>
      </c>
      <c r="AH18" s="75">
        <f>CIBSR10065!M37</f>
        <v>23</v>
      </c>
      <c r="AI18" s="75">
        <f>CIBSR10065!M38</f>
        <v>23</v>
      </c>
      <c r="AJ18" s="75">
        <f>CIBSR10065!N36</f>
        <v>50</v>
      </c>
      <c r="AK18" s="75">
        <f>CIBSR10065!N37</f>
        <v>54</v>
      </c>
      <c r="AL18" s="75">
        <f>CIBSR10065!N38</f>
        <v>42</v>
      </c>
      <c r="AM18" s="75">
        <f>CIBSR10065!O36</f>
        <v>41</v>
      </c>
      <c r="AN18" s="75">
        <f>CIBSR10065!O37</f>
        <v>44</v>
      </c>
      <c r="AO18" s="75">
        <f>CIBSR10065!O38</f>
        <v>26</v>
      </c>
      <c r="AP18" s="75">
        <f>CIBSR10065!P36</f>
        <v>9</v>
      </c>
      <c r="AQ18" s="75">
        <f>CIBSR10065!P37</f>
        <v>10</v>
      </c>
      <c r="AR18" s="75">
        <f>CIBSR10065!P38</f>
        <v>16</v>
      </c>
      <c r="AS18" s="75">
        <f>CIBSR10065!Q36</f>
        <v>17</v>
      </c>
      <c r="AT18" s="75">
        <f>CIBSR10065!Q37</f>
        <v>12</v>
      </c>
      <c r="AU18" s="75">
        <f>CIBSR10065!Q38</f>
        <v>4</v>
      </c>
      <c r="AV18" s="75">
        <f>CIBSR10065!R36</f>
        <v>0</v>
      </c>
      <c r="AW18" s="75">
        <f>CIBSR10065!R37</f>
        <v>0</v>
      </c>
      <c r="AX18" s="76">
        <f>CIBSR10065!R38</f>
        <v>0</v>
      </c>
      <c r="AY18" s="43" t="s">
        <v>127</v>
      </c>
      <c r="AZ18" s="74">
        <f>CIBSR10065!S36</f>
        <v>0</v>
      </c>
      <c r="BA18" s="75">
        <f>CIBSR10065!S37</f>
        <v>0</v>
      </c>
      <c r="BB18" s="75">
        <f>CIBSR10065!S38</f>
        <v>0</v>
      </c>
      <c r="BC18" s="75">
        <f>CIBSR10065!T36</f>
        <v>0</v>
      </c>
      <c r="BD18" s="75">
        <f>CIBSR10065!T37</f>
        <v>0</v>
      </c>
      <c r="BE18" s="75">
        <f>CIBSR10065!T38</f>
        <v>0</v>
      </c>
      <c r="BF18" s="75">
        <f>CIBSR10065!U36</f>
        <v>20</v>
      </c>
      <c r="BG18" s="75">
        <f>CIBSR10065!U37</f>
        <v>20</v>
      </c>
      <c r="BH18" s="75">
        <f>CIBSR10065!U38</f>
        <v>13</v>
      </c>
      <c r="BI18" s="75">
        <f>CIBSR10065!V36</f>
        <v>0</v>
      </c>
      <c r="BJ18" s="75">
        <f>CIBSR10065!V37</f>
        <v>1</v>
      </c>
      <c r="BK18" s="75">
        <f>CIBSR10065!V38</f>
        <v>2</v>
      </c>
      <c r="BL18" s="75">
        <f>CIBSR10065!W36</f>
        <v>2</v>
      </c>
      <c r="BM18" s="75">
        <f>CIBSR10065!W37</f>
        <v>3</v>
      </c>
      <c r="BN18" s="75">
        <f>CIBSR10065!W38</f>
        <v>3</v>
      </c>
      <c r="BO18" s="75">
        <f>CIBSR10065!X36</f>
        <v>6</v>
      </c>
      <c r="BP18" s="75">
        <f>CIBSR10065!X37</f>
        <v>6</v>
      </c>
      <c r="BQ18" s="75">
        <f>CIBSR10065!X38</f>
        <v>4</v>
      </c>
      <c r="BR18" s="75">
        <f>CIBSR10065!Y36</f>
        <v>0</v>
      </c>
      <c r="BS18" s="75">
        <f>CIBSR10065!Y37</f>
        <v>0</v>
      </c>
      <c r="BT18" s="75">
        <f>CIBSR10065!Y38</f>
        <v>0</v>
      </c>
      <c r="BU18" s="75">
        <f>CIBSR10065!Z36</f>
        <v>0</v>
      </c>
      <c r="BV18" s="75">
        <f>CIBSR10065!Z37</f>
        <v>0</v>
      </c>
      <c r="BW18" s="76">
        <f>CIBSR10065!Z38</f>
        <v>0</v>
      </c>
      <c r="BX18" s="43" t="s">
        <v>127</v>
      </c>
      <c r="BY18" s="74">
        <f>CIBSR10065!AA36</f>
        <v>0</v>
      </c>
      <c r="BZ18" s="75">
        <f>CIBSR10065!AA37</f>
        <v>0</v>
      </c>
      <c r="CA18" s="75">
        <f>CIBSR10065!AA38</f>
        <v>0</v>
      </c>
      <c r="CB18" s="75">
        <f>CIBSR10065!AB36</f>
        <v>6</v>
      </c>
      <c r="CC18" s="75">
        <f>CIBSR10065!AB37</f>
        <v>6</v>
      </c>
      <c r="CD18" s="75">
        <f>CIBSR10065!AB38</f>
        <v>4</v>
      </c>
      <c r="CE18" s="75">
        <f>CIBSR10065!AC36</f>
        <v>0</v>
      </c>
      <c r="CF18" s="75">
        <f>CIBSR10065!AC37</f>
        <v>0</v>
      </c>
      <c r="CG18" s="75">
        <f>CIBSR10065!AC38</f>
        <v>0</v>
      </c>
      <c r="CH18" s="75">
        <f>CIBSR10065!AD36</f>
        <v>0</v>
      </c>
      <c r="CI18" s="75">
        <f>CIBSR10065!AD37</f>
        <v>0</v>
      </c>
      <c r="CJ18" s="75">
        <f>CIBSR10065!AD38</f>
        <v>0</v>
      </c>
      <c r="CK18" s="75">
        <f>CIBSR10065!AE36</f>
        <v>0</v>
      </c>
      <c r="CL18" s="75">
        <f>CIBSR10065!AE37</f>
        <v>0</v>
      </c>
      <c r="CM18" s="75">
        <f>CIBSR10065!AE38</f>
        <v>0</v>
      </c>
      <c r="CN18" s="75">
        <f>CIBSR10065!AF36</f>
        <v>0</v>
      </c>
      <c r="CO18" s="75">
        <f>CIBSR10065!AF37</f>
        <v>0</v>
      </c>
      <c r="CP18" s="75">
        <f>CIBSR10065!AF38</f>
        <v>0</v>
      </c>
      <c r="CQ18" s="75">
        <f>CIBSR10065!AG36</f>
        <v>0</v>
      </c>
      <c r="CR18" s="75">
        <f>CIBSR10065!AG37</f>
        <v>0</v>
      </c>
      <c r="CS18" s="75">
        <f>CIBSR10065!AG38</f>
        <v>0</v>
      </c>
      <c r="CT18" s="75">
        <f>CIBSR10065!AH36</f>
        <v>8</v>
      </c>
      <c r="CU18" s="75">
        <f>CIBSR10065!AH37</f>
        <v>11</v>
      </c>
      <c r="CV18" s="76">
        <f>CIBSR10065!AH38</f>
        <v>8</v>
      </c>
      <c r="CW18" s="43" t="s">
        <v>127</v>
      </c>
      <c r="CX18" s="74">
        <f>CIBSR10065!AI36</f>
        <v>4</v>
      </c>
      <c r="CY18" s="75">
        <f>CIBSR10065!AI37</f>
        <v>7</v>
      </c>
      <c r="CZ18" s="75">
        <f>CIBSR10065!AI38</f>
        <v>10</v>
      </c>
      <c r="DA18" s="75">
        <f>CIBSR10065!AJ36</f>
        <v>79</v>
      </c>
      <c r="DB18" s="75">
        <f>CIBSR10065!AJ37</f>
        <v>72</v>
      </c>
      <c r="DC18" s="75">
        <f>CIBSR10065!AJ38</f>
        <v>78</v>
      </c>
      <c r="DD18" s="75">
        <f>CIBSR10065!AK36</f>
        <v>10</v>
      </c>
      <c r="DE18" s="75">
        <f>CIBSR10065!AK37</f>
        <v>11</v>
      </c>
      <c r="DF18" s="75">
        <f>CIBSR10065!AK38</f>
        <v>11</v>
      </c>
      <c r="DG18" s="75">
        <f>CIBSR10065!AL36</f>
        <v>68</v>
      </c>
      <c r="DH18" s="75">
        <f>CIBSR10065!AL37</f>
        <v>59</v>
      </c>
      <c r="DI18" s="75">
        <f>CIBSR10065!AL38</f>
        <v>65</v>
      </c>
      <c r="DJ18" s="75">
        <f>CIBSR10065!AM36</f>
        <v>1</v>
      </c>
      <c r="DK18" s="75">
        <f>CIBSR10065!AM37</f>
        <v>2</v>
      </c>
      <c r="DL18" s="75">
        <f>CIBSR10065!AM38</f>
        <v>2</v>
      </c>
      <c r="DM18" s="75">
        <f>CIBSR10065!AN36</f>
        <v>0</v>
      </c>
      <c r="DN18" s="75">
        <f>CIBSR10065!AN37</f>
        <v>0</v>
      </c>
      <c r="DO18" s="75">
        <f>CIBSR10065!AN38</f>
        <v>0</v>
      </c>
      <c r="DP18" s="75">
        <f>CIBSR10065!AO36</f>
        <v>0</v>
      </c>
      <c r="DQ18" s="75">
        <f>CIBSR10065!AO37</f>
        <v>0</v>
      </c>
      <c r="DR18" s="75">
        <f>CIBSR10065!AO38</f>
        <v>0</v>
      </c>
      <c r="DS18" s="75">
        <f>CIBSR10065!AP36</f>
        <v>7</v>
      </c>
      <c r="DT18" s="75">
        <f>CIBSR10065!AP37</f>
        <v>6</v>
      </c>
      <c r="DU18" s="76">
        <f>CIBSR10065!AP38</f>
        <v>4</v>
      </c>
      <c r="DV18" s="43" t="s">
        <v>127</v>
      </c>
      <c r="DW18" s="74">
        <f>CIBSR10065!AQ36</f>
        <v>1</v>
      </c>
      <c r="DX18" s="75">
        <f>CIBSR10065!AQ37</f>
        <v>1</v>
      </c>
      <c r="DY18" s="75">
        <f>CIBSR10065!AQ38</f>
        <v>1</v>
      </c>
      <c r="DZ18" s="75">
        <f>CIBSR10065!AR36</f>
        <v>9</v>
      </c>
      <c r="EA18" s="75">
        <f>CIBSR10065!AR37</f>
        <v>0</v>
      </c>
      <c r="EB18" s="75">
        <f>CIBSR10065!AR38</f>
        <v>0</v>
      </c>
      <c r="EC18" s="75">
        <f>CIBSR10065!AS36</f>
        <v>2</v>
      </c>
      <c r="ED18" s="75">
        <f>CIBSR10065!AS37</f>
        <v>0</v>
      </c>
      <c r="EE18" s="75">
        <f>CIBSR10065!AS38</f>
        <v>0</v>
      </c>
      <c r="EF18" s="75">
        <f>CIBSR10065!AT36</f>
        <v>3</v>
      </c>
      <c r="EG18" s="75">
        <f>CIBSR10065!AT37</f>
        <v>1</v>
      </c>
      <c r="EH18" s="75">
        <f>CIBSR10065!AT38</f>
        <v>0</v>
      </c>
      <c r="EI18" s="75">
        <f>CIBSR10065!AU36</f>
        <v>0</v>
      </c>
      <c r="EJ18" s="75">
        <f>CIBSR10065!AU37</f>
        <v>0</v>
      </c>
      <c r="EK18" s="75">
        <f>CIBSR10065!AU38</f>
        <v>0</v>
      </c>
      <c r="EL18" s="75">
        <f>CIBSR10065!AV36</f>
        <v>0</v>
      </c>
      <c r="EM18" s="75">
        <f>CIBSR10065!AV37</f>
        <v>0</v>
      </c>
      <c r="EN18" s="75">
        <f>CIBSR10065!AV38</f>
        <v>0</v>
      </c>
      <c r="EO18" s="75">
        <f>CIBSR10065!AW36</f>
        <v>0</v>
      </c>
      <c r="EP18" s="75">
        <f>CIBSR10065!AW37</f>
        <v>0</v>
      </c>
      <c r="EQ18" s="75">
        <f>CIBSR10065!AW38</f>
        <v>0</v>
      </c>
      <c r="ER18" s="75">
        <f>CIBSR10065!AX36</f>
        <v>0</v>
      </c>
      <c r="ES18" s="75">
        <f>CIBSR10065!AX37</f>
        <v>0</v>
      </c>
      <c r="ET18" s="76">
        <f>CIBSR10065!AX38</f>
        <v>0</v>
      </c>
      <c r="EU18" s="43" t="s">
        <v>127</v>
      </c>
      <c r="EV18" s="74">
        <f>CIBSR10065!AY36</f>
        <v>0</v>
      </c>
      <c r="EW18" s="75">
        <f>CIBSR10065!AY37</f>
        <v>0</v>
      </c>
      <c r="EX18" s="75">
        <f>CIBSR10065!AY38</f>
        <v>0</v>
      </c>
      <c r="EY18" s="75">
        <f>CIBSR10065!AZ36</f>
        <v>0</v>
      </c>
      <c r="EZ18" s="75">
        <f>CIBSR10065!AZ37</f>
        <v>0</v>
      </c>
      <c r="FA18" s="75">
        <f>CIBSR10065!AZ38</f>
        <v>0</v>
      </c>
      <c r="FB18" s="75">
        <f>CIBSR10065!BA36</f>
        <v>0</v>
      </c>
      <c r="FC18" s="75">
        <f>CIBSR10065!BA37</f>
        <v>0</v>
      </c>
      <c r="FD18" s="75">
        <f>CIBSR10065!BA38</f>
        <v>0</v>
      </c>
      <c r="FE18" s="75">
        <f>CIBSR10065!BB36</f>
        <v>0</v>
      </c>
      <c r="FF18" s="75">
        <f>CIBSR10065!BB37</f>
        <v>0</v>
      </c>
      <c r="FG18" s="75">
        <f>CIBSR10065!BB38</f>
        <v>0</v>
      </c>
      <c r="FH18" s="75">
        <f>CIBSR10065!BC36</f>
        <v>1</v>
      </c>
      <c r="FI18" s="75">
        <f>CIBSR10065!BC37</f>
        <v>0</v>
      </c>
      <c r="FJ18" s="75">
        <f>CIBSR10065!BC38</f>
        <v>0</v>
      </c>
      <c r="FK18" s="75">
        <f>CIBSR10065!BD36</f>
        <v>47</v>
      </c>
      <c r="FL18" s="75">
        <f>CIBSR10065!BD37</f>
        <v>44</v>
      </c>
      <c r="FM18" s="75">
        <f>CIBSR10065!BD38</f>
        <v>5</v>
      </c>
      <c r="FN18" s="75">
        <f>CIBSR10065!BE36</f>
        <v>0</v>
      </c>
      <c r="FO18" s="75">
        <f>CIBSR10065!BE37</f>
        <v>0</v>
      </c>
      <c r="FP18" s="75">
        <f>CIBSR10065!BE38</f>
        <v>0</v>
      </c>
      <c r="FQ18" s="75">
        <f>CIBSR10065!BF36</f>
        <v>4</v>
      </c>
      <c r="FR18" s="75">
        <f>CIBSR10065!BF37</f>
        <v>2</v>
      </c>
      <c r="FS18" s="76">
        <f>CIBSR10065!BF38</f>
        <v>2</v>
      </c>
      <c r="FT18" s="43" t="s">
        <v>127</v>
      </c>
      <c r="FU18" s="74">
        <f>CIBSR10065!BG36</f>
        <v>14</v>
      </c>
      <c r="FV18" s="75">
        <f>CIBSR10065!BG37</f>
        <v>15</v>
      </c>
      <c r="FW18" s="75">
        <f>CIBSR10065!BG38</f>
        <v>1</v>
      </c>
      <c r="FX18" s="75">
        <f>CIBSR10065!BH36</f>
        <v>0</v>
      </c>
      <c r="FY18" s="75">
        <f>CIBSR10065!BH37</f>
        <v>0</v>
      </c>
      <c r="FZ18" s="75">
        <f>CIBSR10065!BH38</f>
        <v>0</v>
      </c>
      <c r="GA18" s="75">
        <f>CIBSR10065!BI36</f>
        <v>1</v>
      </c>
      <c r="GB18" s="75">
        <f>CIBSR10065!BI37</f>
        <v>1</v>
      </c>
      <c r="GC18" s="75">
        <f>CIBSR10065!BI38</f>
        <v>0</v>
      </c>
      <c r="GD18" s="75">
        <f>CIBSR10065!BJ36</f>
        <v>0</v>
      </c>
      <c r="GE18" s="75">
        <f>CIBSR10065!BJ37</f>
        <v>0</v>
      </c>
      <c r="GF18" s="75">
        <f>CIBSR10065!BJ38</f>
        <v>0</v>
      </c>
      <c r="GG18" s="75">
        <f>CIBSR10065!BK36</f>
        <v>0</v>
      </c>
      <c r="GH18" s="75">
        <f>CIBSR10065!BK37</f>
        <v>0</v>
      </c>
      <c r="GI18" s="75">
        <f>CIBSR10065!BK38</f>
        <v>0</v>
      </c>
      <c r="GJ18" s="75">
        <f>CIBSR10065!BL36</f>
        <v>0</v>
      </c>
      <c r="GK18" s="75">
        <f>CIBSR10065!BL37</f>
        <v>0</v>
      </c>
      <c r="GL18" s="75">
        <f>CIBSR10065!BL38</f>
        <v>0</v>
      </c>
      <c r="GM18" s="75">
        <f>CIBSR10065!BM36</f>
        <v>0</v>
      </c>
      <c r="GN18" s="75">
        <f>CIBSR10065!BM37</f>
        <v>0</v>
      </c>
      <c r="GO18" s="75">
        <f>CIBSR10065!BM38</f>
        <v>0</v>
      </c>
      <c r="GP18" s="75">
        <f>CIBSR10065!BN36</f>
        <v>0</v>
      </c>
      <c r="GQ18" s="75">
        <f>CIBSR10065!BN37</f>
        <v>0</v>
      </c>
      <c r="GR18" s="75">
        <f>CIBSR10065!BN38</f>
        <v>0</v>
      </c>
      <c r="GS18" s="75">
        <f>CIBSR10065!BO36</f>
        <v>0</v>
      </c>
      <c r="GT18" s="75">
        <f>CIBSR10065!BO37</f>
        <v>0</v>
      </c>
      <c r="GU18" s="76">
        <f>CIBSR10065!BO38</f>
        <v>0</v>
      </c>
      <c r="GV18" s="43" t="s">
        <v>127</v>
      </c>
      <c r="GW18" s="74">
        <f>CIBSR10065!BP36</f>
        <v>0</v>
      </c>
      <c r="GX18" s="75">
        <f>CIBSR10065!BP37</f>
        <v>0</v>
      </c>
      <c r="GY18" s="75">
        <f>CIBSR10065!BP38</f>
        <v>0</v>
      </c>
      <c r="GZ18" s="75">
        <f>CIBSR10065!BQ36</f>
        <v>1</v>
      </c>
      <c r="HA18" s="75">
        <f>CIBSR10065!BQ37</f>
        <v>1</v>
      </c>
      <c r="HB18" s="75">
        <f>CIBSR10065!BQ38</f>
        <v>0</v>
      </c>
      <c r="HC18" s="75">
        <f>CIBSR10065!BR36</f>
        <v>0</v>
      </c>
      <c r="HD18" s="75">
        <f>CIBSR10065!BR37</f>
        <v>0</v>
      </c>
      <c r="HE18" s="75">
        <f>CIBSR10065!BR38</f>
        <v>0</v>
      </c>
      <c r="HF18" s="75">
        <f>CIBSR10065!BS36</f>
        <v>0</v>
      </c>
      <c r="HG18" s="75">
        <f>CIBSR10065!BS37</f>
        <v>0</v>
      </c>
      <c r="HH18" s="75">
        <f>CIBSR10065!BS38</f>
        <v>0</v>
      </c>
      <c r="HI18" s="75">
        <f>CIBSR10065!BT36</f>
        <v>0</v>
      </c>
      <c r="HJ18" s="75">
        <f>CIBSR10065!BT37</f>
        <v>0</v>
      </c>
      <c r="HK18" s="75">
        <f>CIBSR10065!BT38</f>
        <v>0</v>
      </c>
      <c r="HL18" s="75">
        <f>CIBSR10065!BU36</f>
        <v>0</v>
      </c>
      <c r="HM18" s="75">
        <f>CIBSR10065!BU37</f>
        <v>0</v>
      </c>
      <c r="HN18" s="75">
        <f>CIBSR10065!BU38</f>
        <v>0</v>
      </c>
      <c r="HO18" s="75">
        <f>CIBSR10065!BV36</f>
        <v>1</v>
      </c>
      <c r="HP18" s="75">
        <f>CIBSR10065!BV37</f>
        <v>0</v>
      </c>
      <c r="HQ18" s="75">
        <f>CIBSR10065!BV38</f>
        <v>0</v>
      </c>
      <c r="HR18" s="75">
        <f>CIBSR10065!BW36</f>
        <v>0</v>
      </c>
      <c r="HS18" s="75">
        <f>CIBSR10065!BW37</f>
        <v>0</v>
      </c>
      <c r="HT18" s="75">
        <f>CIBSR10065!BW38</f>
        <v>0</v>
      </c>
      <c r="HU18" s="75">
        <f>CIBSR10065!BX36</f>
        <v>8</v>
      </c>
      <c r="HV18" s="75">
        <f>CIBSR10065!BX37</f>
        <v>7</v>
      </c>
      <c r="HW18" s="76">
        <f>CIBSR10065!BX38</f>
        <v>0</v>
      </c>
      <c r="HX18" s="45"/>
    </row>
    <row r="19" spans="1:232" s="3" customFormat="1" ht="25.5" customHeight="1">
      <c r="A19" s="43" t="s">
        <v>165</v>
      </c>
      <c r="B19" s="82">
        <f>CIBSR10065!C45</f>
        <v>326</v>
      </c>
      <c r="C19" s="82">
        <f>CIBSR10065!C46</f>
        <v>288</v>
      </c>
      <c r="D19" s="82">
        <f>CIBSR10065!C47</f>
        <v>163</v>
      </c>
      <c r="E19" s="85">
        <f>CIBSR10065!D45</f>
        <v>52</v>
      </c>
      <c r="F19" s="85">
        <f>CIBSR10065!D46</f>
        <v>41</v>
      </c>
      <c r="G19" s="85">
        <f>CIBSR10065!D47</f>
        <v>7</v>
      </c>
      <c r="H19" s="85">
        <f>CIBSR10065!F45</f>
        <v>30</v>
      </c>
      <c r="I19" s="85">
        <f>CIBSR10065!F46</f>
        <v>28</v>
      </c>
      <c r="J19" s="85">
        <f>CIBSR10065!F47</f>
        <v>7</v>
      </c>
      <c r="K19" s="82">
        <f>CIBSR10065!E45</f>
        <v>0</v>
      </c>
      <c r="L19" s="82">
        <f>CIBSR10065!E46</f>
        <v>0</v>
      </c>
      <c r="M19" s="82">
        <f>CIBSR10065!E47</f>
        <v>0</v>
      </c>
      <c r="N19" s="82">
        <f>CIBSR10065!G45</f>
        <v>6</v>
      </c>
      <c r="O19" s="82">
        <f>CIBSR10065!G46</f>
        <v>3</v>
      </c>
      <c r="P19" s="82">
        <f>CIBSR10065!G47</f>
        <v>0</v>
      </c>
      <c r="Q19" s="82">
        <f>CIBSR10065!H45</f>
        <v>16</v>
      </c>
      <c r="R19" s="82">
        <f>CIBSR10065!H46</f>
        <v>10</v>
      </c>
      <c r="S19" s="82">
        <f>CIBSR10065!H47</f>
        <v>0</v>
      </c>
      <c r="T19" s="82">
        <f>CIBSR10065!I45</f>
        <v>2</v>
      </c>
      <c r="U19" s="82">
        <f>CIBSR10065!I46</f>
        <v>1</v>
      </c>
      <c r="V19" s="82">
        <f>CIBSR10065!I47</f>
        <v>1</v>
      </c>
      <c r="W19" s="82">
        <f>CIBSR10065!J45</f>
        <v>7</v>
      </c>
      <c r="X19" s="82">
        <f>CIBSR10065!J46</f>
        <v>5</v>
      </c>
      <c r="Y19" s="83">
        <f>CIBSR10065!J47</f>
        <v>18</v>
      </c>
      <c r="Z19" s="43" t="s">
        <v>128</v>
      </c>
      <c r="AA19" s="82">
        <f>CIBSR10065!K45</f>
        <v>20</v>
      </c>
      <c r="AB19" s="75">
        <f>CIBSR10065!K46</f>
        <v>21</v>
      </c>
      <c r="AC19" s="75">
        <f>CIBSR10065!K47</f>
        <v>2</v>
      </c>
      <c r="AD19" s="75">
        <f>CIBSR10065!L45</f>
        <v>0</v>
      </c>
      <c r="AE19" s="75">
        <f>CIBSR10065!L46</f>
        <v>0</v>
      </c>
      <c r="AF19" s="75">
        <f>CIBSR10065!L47</f>
        <v>0</v>
      </c>
      <c r="AG19" s="75">
        <f>CIBSR10065!M45</f>
        <v>20</v>
      </c>
      <c r="AH19" s="75">
        <f>CIBSR10065!M46</f>
        <v>21</v>
      </c>
      <c r="AI19" s="75">
        <f>CIBSR10065!M47</f>
        <v>2</v>
      </c>
      <c r="AJ19" s="75">
        <f>CIBSR10065!N45</f>
        <v>10</v>
      </c>
      <c r="AK19" s="75">
        <f>CIBSR10065!N46</f>
        <v>8</v>
      </c>
      <c r="AL19" s="75">
        <f>CIBSR10065!N47</f>
        <v>0</v>
      </c>
      <c r="AM19" s="75">
        <f>CIBSR10065!O45</f>
        <v>10</v>
      </c>
      <c r="AN19" s="75">
        <f>CIBSR10065!O46</f>
        <v>8</v>
      </c>
      <c r="AO19" s="75">
        <f>CIBSR10065!O47</f>
        <v>0</v>
      </c>
      <c r="AP19" s="75">
        <f>CIBSR10065!P45</f>
        <v>0</v>
      </c>
      <c r="AQ19" s="75">
        <f>CIBSR10065!P46</f>
        <v>0</v>
      </c>
      <c r="AR19" s="75">
        <f>CIBSR10065!P47</f>
        <v>0</v>
      </c>
      <c r="AS19" s="75">
        <f>CIBSR10065!Q45</f>
        <v>10</v>
      </c>
      <c r="AT19" s="75">
        <f>CIBSR10065!Q46</f>
        <v>10</v>
      </c>
      <c r="AU19" s="75">
        <f>CIBSR10065!Q47</f>
        <v>1</v>
      </c>
      <c r="AV19" s="75">
        <f>CIBSR10065!R45</f>
        <v>0</v>
      </c>
      <c r="AW19" s="75">
        <f>CIBSR10065!R46</f>
        <v>0</v>
      </c>
      <c r="AX19" s="76">
        <f>CIBSR10065!R47</f>
        <v>1</v>
      </c>
      <c r="AY19" s="43" t="s">
        <v>128</v>
      </c>
      <c r="AZ19" s="74">
        <f>CIBSR10065!S45</f>
        <v>0</v>
      </c>
      <c r="BA19" s="75">
        <f>CIBSR10065!S46</f>
        <v>0</v>
      </c>
      <c r="BB19" s="75">
        <f>CIBSR10065!S47</f>
        <v>1</v>
      </c>
      <c r="BC19" s="75">
        <f>CIBSR10065!T45</f>
        <v>0</v>
      </c>
      <c r="BD19" s="75">
        <f>CIBSR10065!T46</f>
        <v>0</v>
      </c>
      <c r="BE19" s="75">
        <f>CIBSR10065!T47</f>
        <v>0</v>
      </c>
      <c r="BF19" s="75">
        <f>CIBSR10065!U45</f>
        <v>17</v>
      </c>
      <c r="BG19" s="75">
        <f>CIBSR10065!U46</f>
        <v>17</v>
      </c>
      <c r="BH19" s="75">
        <f>CIBSR10065!U47</f>
        <v>0</v>
      </c>
      <c r="BI19" s="75">
        <f>CIBSR10065!V45</f>
        <v>0</v>
      </c>
      <c r="BJ19" s="75">
        <f>CIBSR10065!V46</f>
        <v>0</v>
      </c>
      <c r="BK19" s="75">
        <f>CIBSR10065!V47</f>
        <v>0</v>
      </c>
      <c r="BL19" s="75">
        <f>CIBSR10065!W45</f>
        <v>4</v>
      </c>
      <c r="BM19" s="75">
        <f>CIBSR10065!W46</f>
        <v>4</v>
      </c>
      <c r="BN19" s="75">
        <f>CIBSR10065!W47</f>
        <v>1</v>
      </c>
      <c r="BO19" s="75">
        <f>CIBSR10065!X45</f>
        <v>1</v>
      </c>
      <c r="BP19" s="75">
        <f>CIBSR10065!X46</f>
        <v>1</v>
      </c>
      <c r="BQ19" s="75">
        <f>CIBSR10065!X47</f>
        <v>0</v>
      </c>
      <c r="BR19" s="75">
        <f>CIBSR10065!Y45</f>
        <v>0</v>
      </c>
      <c r="BS19" s="75">
        <f>CIBSR10065!Y46</f>
        <v>0</v>
      </c>
      <c r="BT19" s="75">
        <f>CIBSR10065!Y47</f>
        <v>0</v>
      </c>
      <c r="BU19" s="75">
        <f>CIBSR10065!Z45</f>
        <v>0</v>
      </c>
      <c r="BV19" s="75">
        <f>CIBSR10065!Z46</f>
        <v>0</v>
      </c>
      <c r="BW19" s="76">
        <f>CIBSR10065!Z47</f>
        <v>0</v>
      </c>
      <c r="BX19" s="43" t="s">
        <v>128</v>
      </c>
      <c r="BY19" s="74">
        <f>CIBSR10065!AA45</f>
        <v>0</v>
      </c>
      <c r="BZ19" s="75">
        <f>CIBSR10065!AA46</f>
        <v>0</v>
      </c>
      <c r="CA19" s="75">
        <f>CIBSR10065!AA47</f>
        <v>0</v>
      </c>
      <c r="CB19" s="75">
        <f>CIBSR10065!AB45</f>
        <v>1</v>
      </c>
      <c r="CC19" s="75">
        <f>CIBSR10065!AB46</f>
        <v>1</v>
      </c>
      <c r="CD19" s="75">
        <f>CIBSR10065!AB47</f>
        <v>0</v>
      </c>
      <c r="CE19" s="75">
        <f>CIBSR10065!AC45</f>
        <v>0</v>
      </c>
      <c r="CF19" s="75">
        <f>CIBSR10065!AC46</f>
        <v>0</v>
      </c>
      <c r="CG19" s="75">
        <f>CIBSR10065!AC47</f>
        <v>0</v>
      </c>
      <c r="CH19" s="75">
        <f>CIBSR10065!AD45</f>
        <v>1</v>
      </c>
      <c r="CI19" s="75">
        <f>CIBSR10065!AD46</f>
        <v>1</v>
      </c>
      <c r="CJ19" s="75">
        <f>CIBSR10065!AD47</f>
        <v>1</v>
      </c>
      <c r="CK19" s="75">
        <f>CIBSR10065!AE45</f>
        <v>0</v>
      </c>
      <c r="CL19" s="75">
        <f>CIBSR10065!AE46</f>
        <v>0</v>
      </c>
      <c r="CM19" s="75">
        <f>CIBSR10065!AE47</f>
        <v>0</v>
      </c>
      <c r="CN19" s="75">
        <f>CIBSR10065!AF45</f>
        <v>1</v>
      </c>
      <c r="CO19" s="75">
        <f>CIBSR10065!AF46</f>
        <v>1</v>
      </c>
      <c r="CP19" s="75">
        <f>CIBSR10065!AF47</f>
        <v>1</v>
      </c>
      <c r="CQ19" s="75">
        <f>CIBSR10065!AG45</f>
        <v>0</v>
      </c>
      <c r="CR19" s="75">
        <f>CIBSR10065!AG46</f>
        <v>0</v>
      </c>
      <c r="CS19" s="75">
        <f>CIBSR10065!AG47</f>
        <v>0</v>
      </c>
      <c r="CT19" s="75">
        <f>CIBSR10065!AH45</f>
        <v>8</v>
      </c>
      <c r="CU19" s="75">
        <f>CIBSR10065!AH46</f>
        <v>6</v>
      </c>
      <c r="CV19" s="76">
        <f>CIBSR10065!AH47</f>
        <v>0</v>
      </c>
      <c r="CW19" s="43" t="s">
        <v>128</v>
      </c>
      <c r="CX19" s="74">
        <f>CIBSR10065!AI45</f>
        <v>3</v>
      </c>
      <c r="CY19" s="75">
        <f>CIBSR10065!AI46</f>
        <v>3</v>
      </c>
      <c r="CZ19" s="75">
        <f>CIBSR10065!AI47</f>
        <v>0</v>
      </c>
      <c r="DA19" s="75">
        <f>CIBSR10065!AJ45</f>
        <v>84</v>
      </c>
      <c r="DB19" s="75">
        <f>CIBSR10065!AJ46</f>
        <v>74</v>
      </c>
      <c r="DC19" s="75">
        <f>CIBSR10065!AJ47</f>
        <v>75</v>
      </c>
      <c r="DD19" s="75">
        <f>CIBSR10065!AK45</f>
        <v>12</v>
      </c>
      <c r="DE19" s="75">
        <f>CIBSR10065!AK46</f>
        <v>11</v>
      </c>
      <c r="DF19" s="75">
        <f>CIBSR10065!AK47</f>
        <v>10</v>
      </c>
      <c r="DG19" s="75">
        <f>CIBSR10065!AL45</f>
        <v>70</v>
      </c>
      <c r="DH19" s="75">
        <f>CIBSR10065!AL46</f>
        <v>61</v>
      </c>
      <c r="DI19" s="75">
        <f>CIBSR10065!AL47</f>
        <v>62</v>
      </c>
      <c r="DJ19" s="75">
        <f>CIBSR10065!AM45</f>
        <v>2</v>
      </c>
      <c r="DK19" s="75">
        <f>CIBSR10065!AM46</f>
        <v>2</v>
      </c>
      <c r="DL19" s="75">
        <f>CIBSR10065!AM47</f>
        <v>3</v>
      </c>
      <c r="DM19" s="75">
        <f>CIBSR10065!AN45</f>
        <v>0</v>
      </c>
      <c r="DN19" s="75">
        <f>CIBSR10065!AN46</f>
        <v>0</v>
      </c>
      <c r="DO19" s="75">
        <f>CIBSR10065!AN47</f>
        <v>0</v>
      </c>
      <c r="DP19" s="75">
        <f>CIBSR10065!AO45</f>
        <v>0</v>
      </c>
      <c r="DQ19" s="75">
        <f>CIBSR10065!AO46</f>
        <v>0</v>
      </c>
      <c r="DR19" s="75">
        <f>CIBSR10065!AO47</f>
        <v>0</v>
      </c>
      <c r="DS19" s="75">
        <f>CIBSR10065!AP45</f>
        <v>2</v>
      </c>
      <c r="DT19" s="75">
        <f>CIBSR10065!AP46</f>
        <v>2</v>
      </c>
      <c r="DU19" s="76">
        <f>CIBSR10065!AP47</f>
        <v>0</v>
      </c>
      <c r="DV19" s="43" t="s">
        <v>128</v>
      </c>
      <c r="DW19" s="74">
        <f>CIBSR10065!AQ45</f>
        <v>6</v>
      </c>
      <c r="DX19" s="75">
        <f>CIBSR10065!AQ46</f>
        <v>6</v>
      </c>
      <c r="DY19" s="75">
        <f>CIBSR10065!AQ47</f>
        <v>3</v>
      </c>
      <c r="DZ19" s="75">
        <f>CIBSR10065!AR45</f>
        <v>6</v>
      </c>
      <c r="EA19" s="75">
        <f>CIBSR10065!AR46</f>
        <v>0</v>
      </c>
      <c r="EB19" s="75">
        <f>CIBSR10065!AR47</f>
        <v>0</v>
      </c>
      <c r="EC19" s="75">
        <f>CIBSR10065!AS45</f>
        <v>4</v>
      </c>
      <c r="ED19" s="75">
        <f>CIBSR10065!AS46</f>
        <v>3</v>
      </c>
      <c r="EE19" s="75">
        <f>CIBSR10065!AS47</f>
        <v>2</v>
      </c>
      <c r="EF19" s="75">
        <f>CIBSR10065!AT45</f>
        <v>0</v>
      </c>
      <c r="EG19" s="75">
        <f>CIBSR10065!AT46</f>
        <v>0</v>
      </c>
      <c r="EH19" s="75">
        <f>CIBSR10065!AT47</f>
        <v>0</v>
      </c>
      <c r="EI19" s="75">
        <f>CIBSR10065!AU45</f>
        <v>0</v>
      </c>
      <c r="EJ19" s="75">
        <f>CIBSR10065!AU46</f>
        <v>0</v>
      </c>
      <c r="EK19" s="75">
        <f>CIBSR10065!AU47</f>
        <v>0</v>
      </c>
      <c r="EL19" s="75">
        <f>CIBSR10065!AV45</f>
        <v>0</v>
      </c>
      <c r="EM19" s="75">
        <f>CIBSR10065!AV46</f>
        <v>0</v>
      </c>
      <c r="EN19" s="75">
        <f>CIBSR10065!AV47</f>
        <v>0</v>
      </c>
      <c r="EO19" s="75">
        <f>CIBSR10065!AW45</f>
        <v>0</v>
      </c>
      <c r="EP19" s="75">
        <f>CIBSR10065!AW46</f>
        <v>0</v>
      </c>
      <c r="EQ19" s="75">
        <f>CIBSR10065!AW47</f>
        <v>0</v>
      </c>
      <c r="ER19" s="75">
        <f>CIBSR10065!AX45</f>
        <v>0</v>
      </c>
      <c r="ES19" s="75">
        <f>CIBSR10065!AX46</f>
        <v>0</v>
      </c>
      <c r="ET19" s="76">
        <f>CIBSR10065!AX47</f>
        <v>0</v>
      </c>
      <c r="EU19" s="43" t="s">
        <v>128</v>
      </c>
      <c r="EV19" s="74">
        <f>CIBSR10065!AY45</f>
        <v>0</v>
      </c>
      <c r="EW19" s="75">
        <f>CIBSR10065!AY46</f>
        <v>0</v>
      </c>
      <c r="EX19" s="75">
        <f>CIBSR10065!AY47</f>
        <v>0</v>
      </c>
      <c r="EY19" s="75">
        <f>CIBSR10065!AZ45</f>
        <v>0</v>
      </c>
      <c r="EZ19" s="75">
        <f>CIBSR10065!AZ46</f>
        <v>0</v>
      </c>
      <c r="FA19" s="75">
        <f>CIBSR10065!AZ47</f>
        <v>0</v>
      </c>
      <c r="FB19" s="75">
        <f>CIBSR10065!BA45</f>
        <v>1</v>
      </c>
      <c r="FC19" s="75">
        <f>CIBSR10065!BA46</f>
        <v>0</v>
      </c>
      <c r="FD19" s="75">
        <f>CIBSR10065!BA47</f>
        <v>0</v>
      </c>
      <c r="FE19" s="75">
        <f>CIBSR10065!BB45</f>
        <v>0</v>
      </c>
      <c r="FF19" s="75">
        <f>CIBSR10065!BB46</f>
        <v>0</v>
      </c>
      <c r="FG19" s="75">
        <f>CIBSR10065!BB47</f>
        <v>0</v>
      </c>
      <c r="FH19" s="75">
        <f>CIBSR10065!BC45</f>
        <v>0</v>
      </c>
      <c r="FI19" s="75">
        <f>CIBSR10065!BC46</f>
        <v>0</v>
      </c>
      <c r="FJ19" s="75">
        <f>CIBSR10065!BC47</f>
        <v>0</v>
      </c>
      <c r="FK19" s="75">
        <f>CIBSR10065!BD45</f>
        <v>68</v>
      </c>
      <c r="FL19" s="75">
        <f>CIBSR10065!BD46</f>
        <v>68</v>
      </c>
      <c r="FM19" s="75">
        <f>CIBSR10065!BD47</f>
        <v>48</v>
      </c>
      <c r="FN19" s="75">
        <f>CIBSR10065!BE45</f>
        <v>0</v>
      </c>
      <c r="FO19" s="75">
        <f>CIBSR10065!BE46</f>
        <v>0</v>
      </c>
      <c r="FP19" s="75">
        <f>CIBSR10065!BE47</f>
        <v>0</v>
      </c>
      <c r="FQ19" s="75">
        <f>CIBSR10065!BF45</f>
        <v>1</v>
      </c>
      <c r="FR19" s="75">
        <f>CIBSR10065!BF46</f>
        <v>0</v>
      </c>
      <c r="FS19" s="76">
        <f>CIBSR10065!BF47</f>
        <v>0</v>
      </c>
      <c r="FT19" s="43" t="s">
        <v>128</v>
      </c>
      <c r="FU19" s="74">
        <f>CIBSR10065!BG45</f>
        <v>10</v>
      </c>
      <c r="FV19" s="75">
        <f>CIBSR10065!BG46</f>
        <v>10</v>
      </c>
      <c r="FW19" s="75">
        <f>CIBSR10065!BG47</f>
        <v>1</v>
      </c>
      <c r="FX19" s="75">
        <f>CIBSR10065!BH45</f>
        <v>0</v>
      </c>
      <c r="FY19" s="75">
        <f>CIBSR10065!BH46</f>
        <v>0</v>
      </c>
      <c r="FZ19" s="75">
        <f>CIBSR10065!BH47</f>
        <v>0</v>
      </c>
      <c r="GA19" s="75">
        <f>CIBSR10065!BI45</f>
        <v>2</v>
      </c>
      <c r="GB19" s="75">
        <f>CIBSR10065!BI46</f>
        <v>2</v>
      </c>
      <c r="GC19" s="75">
        <f>CIBSR10065!BI47</f>
        <v>0</v>
      </c>
      <c r="GD19" s="75">
        <f>CIBSR10065!BJ45</f>
        <v>0</v>
      </c>
      <c r="GE19" s="75">
        <f>CIBSR10065!BJ46</f>
        <v>0</v>
      </c>
      <c r="GF19" s="75">
        <f>CIBSR10065!BJ47</f>
        <v>0</v>
      </c>
      <c r="GG19" s="75">
        <f>CIBSR10065!BK45</f>
        <v>0</v>
      </c>
      <c r="GH19" s="75">
        <f>CIBSR10065!BK46</f>
        <v>0</v>
      </c>
      <c r="GI19" s="75">
        <f>CIBSR10065!BK47</f>
        <v>0</v>
      </c>
      <c r="GJ19" s="75">
        <f>CIBSR10065!BL45</f>
        <v>0</v>
      </c>
      <c r="GK19" s="75">
        <f>CIBSR10065!BL46</f>
        <v>0</v>
      </c>
      <c r="GL19" s="75">
        <f>CIBSR10065!BL47</f>
        <v>0</v>
      </c>
      <c r="GM19" s="75">
        <f>CIBSR10065!BM45</f>
        <v>0</v>
      </c>
      <c r="GN19" s="75">
        <f>CIBSR10065!BM46</f>
        <v>0</v>
      </c>
      <c r="GO19" s="75">
        <f>CIBSR10065!BM47</f>
        <v>0</v>
      </c>
      <c r="GP19" s="75">
        <f>CIBSR10065!BN45</f>
        <v>0</v>
      </c>
      <c r="GQ19" s="75">
        <f>CIBSR10065!BN46</f>
        <v>0</v>
      </c>
      <c r="GR19" s="75">
        <f>CIBSR10065!BN47</f>
        <v>0</v>
      </c>
      <c r="GS19" s="75">
        <f>CIBSR10065!BO45</f>
        <v>0</v>
      </c>
      <c r="GT19" s="75">
        <f>CIBSR10065!BO46</f>
        <v>0</v>
      </c>
      <c r="GU19" s="76">
        <f>CIBSR10065!BO47</f>
        <v>0</v>
      </c>
      <c r="GV19" s="43" t="s">
        <v>128</v>
      </c>
      <c r="GW19" s="74">
        <f>CIBSR10065!BP45</f>
        <v>0</v>
      </c>
      <c r="GX19" s="75">
        <f>CIBSR10065!BP46</f>
        <v>0</v>
      </c>
      <c r="GY19" s="75">
        <f>CIBSR10065!BP47</f>
        <v>0</v>
      </c>
      <c r="GZ19" s="75">
        <f>CIBSR10065!BQ45</f>
        <v>1</v>
      </c>
      <c r="HA19" s="75">
        <f>CIBSR10065!BQ46</f>
        <v>1</v>
      </c>
      <c r="HB19" s="75">
        <f>CIBSR10065!BQ47</f>
        <v>0</v>
      </c>
      <c r="HC19" s="75">
        <f>CIBSR10065!BR45</f>
        <v>0</v>
      </c>
      <c r="HD19" s="75">
        <f>CIBSR10065!BR46</f>
        <v>0</v>
      </c>
      <c r="HE19" s="75">
        <f>CIBSR10065!BR47</f>
        <v>0</v>
      </c>
      <c r="HF19" s="75">
        <f>CIBSR10065!BS45</f>
        <v>0</v>
      </c>
      <c r="HG19" s="75">
        <f>CIBSR10065!BS46</f>
        <v>0</v>
      </c>
      <c r="HH19" s="75">
        <f>CIBSR10065!BS47</f>
        <v>0</v>
      </c>
      <c r="HI19" s="75">
        <f>CIBSR10065!BT45</f>
        <v>0</v>
      </c>
      <c r="HJ19" s="75">
        <f>CIBSR10065!BT46</f>
        <v>0</v>
      </c>
      <c r="HK19" s="75">
        <f>CIBSR10065!BT47</f>
        <v>0</v>
      </c>
      <c r="HL19" s="75">
        <f>CIBSR10065!BU45</f>
        <v>0</v>
      </c>
      <c r="HM19" s="75">
        <f>CIBSR10065!BU46</f>
        <v>0</v>
      </c>
      <c r="HN19" s="75">
        <f>CIBSR10065!BU47</f>
        <v>0</v>
      </c>
      <c r="HO19" s="75">
        <f>CIBSR10065!BV45</f>
        <v>2</v>
      </c>
      <c r="HP19" s="75">
        <f>CIBSR10065!BV46</f>
        <v>1</v>
      </c>
      <c r="HQ19" s="75">
        <f>CIBSR10065!BV47</f>
        <v>0</v>
      </c>
      <c r="HR19" s="75">
        <f>CIBSR10065!BW45</f>
        <v>0</v>
      </c>
      <c r="HS19" s="75">
        <f>CIBSR10065!BW46</f>
        <v>0</v>
      </c>
      <c r="HT19" s="75">
        <f>CIBSR10065!BW47</f>
        <v>0</v>
      </c>
      <c r="HU19" s="75">
        <f>CIBSR10065!BX45</f>
        <v>4</v>
      </c>
      <c r="HV19" s="75">
        <f>CIBSR10065!BX46</f>
        <v>3</v>
      </c>
      <c r="HW19" s="76">
        <f>CIBSR10065!BX47</f>
        <v>2</v>
      </c>
      <c r="HX19" s="45"/>
    </row>
    <row r="20" spans="1:232" s="3" customFormat="1" ht="25.5" customHeight="1">
      <c r="A20" s="43" t="s">
        <v>155</v>
      </c>
      <c r="B20" s="86">
        <f>CIBSR10065!C12</f>
        <v>209</v>
      </c>
      <c r="C20" s="85">
        <f>CIBSR10065!C13</f>
        <v>195</v>
      </c>
      <c r="D20" s="85">
        <f>CIBSR10065!C14</f>
        <v>163</v>
      </c>
      <c r="E20" s="85">
        <f>CIBSR10065!D12</f>
        <v>60</v>
      </c>
      <c r="F20" s="85">
        <f>CIBSR10065!D13</f>
        <v>58</v>
      </c>
      <c r="G20" s="85">
        <f>CIBSR10065!D14</f>
        <v>22</v>
      </c>
      <c r="H20" s="85">
        <f>CIBSR10065!F12</f>
        <v>27</v>
      </c>
      <c r="I20" s="85">
        <f>CIBSR10065!F13</f>
        <v>21</v>
      </c>
      <c r="J20" s="85">
        <f>CIBSR10065!F14</f>
        <v>20</v>
      </c>
      <c r="K20" s="82">
        <f>CIBSR10065!E12</f>
        <v>0</v>
      </c>
      <c r="L20" s="82">
        <f>CIBSR10065!E13</f>
        <v>0</v>
      </c>
      <c r="M20" s="82">
        <f>CIBSR10065!E14</f>
        <v>0</v>
      </c>
      <c r="N20" s="82">
        <f>CIBSR10065!G12</f>
        <v>6</v>
      </c>
      <c r="O20" s="82">
        <f>CIBSR10065!G13</f>
        <v>10</v>
      </c>
      <c r="P20" s="82">
        <f>CIBSR10065!G14</f>
        <v>0</v>
      </c>
      <c r="Q20" s="82">
        <f>CIBSR10065!H12</f>
        <v>27</v>
      </c>
      <c r="R20" s="82">
        <f>CIBSR10065!H13</f>
        <v>27</v>
      </c>
      <c r="S20" s="82">
        <f>CIBSR10065!H14</f>
        <v>2</v>
      </c>
      <c r="T20" s="82">
        <f>CIBSR10065!I12</f>
        <v>0</v>
      </c>
      <c r="U20" s="82">
        <f>CIBSR10065!I13</f>
        <v>0</v>
      </c>
      <c r="V20" s="82">
        <f>CIBSR10065!I14</f>
        <v>0</v>
      </c>
      <c r="W20" s="82">
        <f>CIBSR10065!J12</f>
        <v>1</v>
      </c>
      <c r="X20" s="82">
        <f>CIBSR10065!J13</f>
        <v>1</v>
      </c>
      <c r="Y20" s="83">
        <f>CIBSR10065!J14</f>
        <v>1</v>
      </c>
      <c r="Z20" s="43" t="s">
        <v>129</v>
      </c>
      <c r="AA20" s="82">
        <f>CIBSR10065!K12</f>
        <v>10</v>
      </c>
      <c r="AB20" s="75">
        <f>CIBSR10065!K13</f>
        <v>8</v>
      </c>
      <c r="AC20" s="75">
        <f>CIBSR10065!K14</f>
        <v>13</v>
      </c>
      <c r="AD20" s="75">
        <f>CIBSR10065!L12</f>
        <v>0</v>
      </c>
      <c r="AE20" s="75">
        <f>CIBSR10065!L13</f>
        <v>0</v>
      </c>
      <c r="AF20" s="75">
        <f>CIBSR10065!L14</f>
        <v>0</v>
      </c>
      <c r="AG20" s="75">
        <f>CIBSR10065!M12</f>
        <v>10</v>
      </c>
      <c r="AH20" s="75">
        <f>CIBSR10065!M13</f>
        <v>8</v>
      </c>
      <c r="AI20" s="75">
        <f>CIBSR10065!M14</f>
        <v>13</v>
      </c>
      <c r="AJ20" s="75">
        <f>CIBSR10065!N12</f>
        <v>15</v>
      </c>
      <c r="AK20" s="75">
        <f>CIBSR10065!N13</f>
        <v>11</v>
      </c>
      <c r="AL20" s="75">
        <f>CIBSR10065!N14</f>
        <v>8</v>
      </c>
      <c r="AM20" s="75">
        <f>CIBSR10065!O12</f>
        <v>15</v>
      </c>
      <c r="AN20" s="75">
        <f>CIBSR10065!O13</f>
        <v>11</v>
      </c>
      <c r="AO20" s="75">
        <f>CIBSR10065!O14</f>
        <v>8</v>
      </c>
      <c r="AP20" s="75">
        <f>CIBSR10065!P12</f>
        <v>0</v>
      </c>
      <c r="AQ20" s="75">
        <f>CIBSR10065!P13</f>
        <v>0</v>
      </c>
      <c r="AR20" s="75">
        <f>CIBSR10065!P14</f>
        <v>0</v>
      </c>
      <c r="AS20" s="75">
        <f>CIBSR10065!Q12</f>
        <v>5</v>
      </c>
      <c r="AT20" s="75">
        <f>CIBSR10065!Q13</f>
        <v>9</v>
      </c>
      <c r="AU20" s="75">
        <f>CIBSR10065!Q14</f>
        <v>8</v>
      </c>
      <c r="AV20" s="75">
        <f>CIBSR10065!R12</f>
        <v>0</v>
      </c>
      <c r="AW20" s="75">
        <f>CIBSR10065!R13</f>
        <v>0</v>
      </c>
      <c r="AX20" s="76">
        <f>CIBSR10065!R14</f>
        <v>0</v>
      </c>
      <c r="AY20" s="43" t="s">
        <v>129</v>
      </c>
      <c r="AZ20" s="74">
        <f>CIBSR10065!S12</f>
        <v>0</v>
      </c>
      <c r="BA20" s="75">
        <f>CIBSR10065!S13</f>
        <v>0</v>
      </c>
      <c r="BB20" s="75">
        <f>CIBSR10065!S14</f>
        <v>0</v>
      </c>
      <c r="BC20" s="75">
        <f>CIBSR10065!T12</f>
        <v>0</v>
      </c>
      <c r="BD20" s="75">
        <f>CIBSR10065!T13</f>
        <v>0</v>
      </c>
      <c r="BE20" s="75">
        <f>CIBSR10065!T14</f>
        <v>0</v>
      </c>
      <c r="BF20" s="75">
        <f>CIBSR10065!U12</f>
        <v>15</v>
      </c>
      <c r="BG20" s="75">
        <f>CIBSR10065!U13</f>
        <v>15</v>
      </c>
      <c r="BH20" s="75">
        <f>CIBSR10065!U14</f>
        <v>18</v>
      </c>
      <c r="BI20" s="75">
        <f>CIBSR10065!V12</f>
        <v>1</v>
      </c>
      <c r="BJ20" s="75">
        <f>CIBSR10065!V13</f>
        <v>1</v>
      </c>
      <c r="BK20" s="75">
        <f>CIBSR10065!V14</f>
        <v>1</v>
      </c>
      <c r="BL20" s="75">
        <f>CIBSR10065!W12</f>
        <v>3</v>
      </c>
      <c r="BM20" s="75">
        <f>CIBSR10065!W13</f>
        <v>3</v>
      </c>
      <c r="BN20" s="75">
        <f>CIBSR10065!W14</f>
        <v>3</v>
      </c>
      <c r="BO20" s="75">
        <f>CIBSR10065!X12</f>
        <v>3</v>
      </c>
      <c r="BP20" s="75">
        <f>CIBSR10065!X13</f>
        <v>3</v>
      </c>
      <c r="BQ20" s="75">
        <f>CIBSR10065!X14</f>
        <v>3</v>
      </c>
      <c r="BR20" s="75">
        <f>CIBSR10065!Y12</f>
        <v>1</v>
      </c>
      <c r="BS20" s="75">
        <f>CIBSR10065!Y13</f>
        <v>1</v>
      </c>
      <c r="BT20" s="75">
        <f>CIBSR10065!Y14</f>
        <v>1</v>
      </c>
      <c r="BU20" s="75">
        <f>CIBSR10065!Z12</f>
        <v>0</v>
      </c>
      <c r="BV20" s="75">
        <f>CIBSR10065!Z13</f>
        <v>0</v>
      </c>
      <c r="BW20" s="76">
        <f>CIBSR10065!Z14</f>
        <v>0</v>
      </c>
      <c r="BX20" s="43" t="s">
        <v>129</v>
      </c>
      <c r="BY20" s="74">
        <f>CIBSR10065!AA12</f>
        <v>0</v>
      </c>
      <c r="BZ20" s="75">
        <f>CIBSR10065!AA13</f>
        <v>0</v>
      </c>
      <c r="CA20" s="75">
        <f>CIBSR10065!AA14</f>
        <v>0</v>
      </c>
      <c r="CB20" s="75">
        <f>CIBSR10065!AB12</f>
        <v>2</v>
      </c>
      <c r="CC20" s="75">
        <f>CIBSR10065!AB13</f>
        <v>2</v>
      </c>
      <c r="CD20" s="75">
        <f>CIBSR10065!AB14</f>
        <v>2</v>
      </c>
      <c r="CE20" s="75">
        <f>CIBSR10065!AC12</f>
        <v>0</v>
      </c>
      <c r="CF20" s="75">
        <f>CIBSR10065!AC13</f>
        <v>0</v>
      </c>
      <c r="CG20" s="75">
        <f>CIBSR10065!AC14</f>
        <v>0</v>
      </c>
      <c r="CH20" s="75">
        <f>CIBSR10065!AD12</f>
        <v>1</v>
      </c>
      <c r="CI20" s="75">
        <f>CIBSR10065!AD13</f>
        <v>2</v>
      </c>
      <c r="CJ20" s="75">
        <f>CIBSR10065!AD14</f>
        <v>5</v>
      </c>
      <c r="CK20" s="75">
        <f>CIBSR10065!AE12</f>
        <v>0</v>
      </c>
      <c r="CL20" s="75">
        <f>CIBSR10065!AE13</f>
        <v>0</v>
      </c>
      <c r="CM20" s="75">
        <f>CIBSR10065!AE14</f>
        <v>0</v>
      </c>
      <c r="CN20" s="75">
        <f>CIBSR10065!AF12</f>
        <v>1</v>
      </c>
      <c r="CO20" s="75">
        <f>CIBSR10065!AF13</f>
        <v>2</v>
      </c>
      <c r="CP20" s="75">
        <f>CIBSR10065!AF14</f>
        <v>5</v>
      </c>
      <c r="CQ20" s="75">
        <f>CIBSR10065!AG12</f>
        <v>0</v>
      </c>
      <c r="CR20" s="75">
        <f>CIBSR10065!AG13</f>
        <v>0</v>
      </c>
      <c r="CS20" s="75">
        <f>CIBSR10065!AG14</f>
        <v>0</v>
      </c>
      <c r="CT20" s="75">
        <f>CIBSR10065!AH12</f>
        <v>2</v>
      </c>
      <c r="CU20" s="75">
        <f>CIBSR10065!AH13</f>
        <v>3</v>
      </c>
      <c r="CV20" s="76">
        <f>CIBSR10065!AH14</f>
        <v>1</v>
      </c>
      <c r="CW20" s="43" t="s">
        <v>129</v>
      </c>
      <c r="CX20" s="74">
        <f>CIBSR10065!AI12</f>
        <v>1</v>
      </c>
      <c r="CY20" s="75">
        <f>CIBSR10065!AI13</f>
        <v>1</v>
      </c>
      <c r="CZ20" s="75">
        <f>CIBSR10065!AI14</f>
        <v>1</v>
      </c>
      <c r="DA20" s="75">
        <f>CIBSR10065!AJ12</f>
        <v>28</v>
      </c>
      <c r="DB20" s="75">
        <f>CIBSR10065!AJ13</f>
        <v>25</v>
      </c>
      <c r="DC20" s="75">
        <f>CIBSR10065!AJ14</f>
        <v>28</v>
      </c>
      <c r="DD20" s="75">
        <f>CIBSR10065!AK12</f>
        <v>3</v>
      </c>
      <c r="DE20" s="75">
        <f>CIBSR10065!AK13</f>
        <v>10</v>
      </c>
      <c r="DF20" s="75">
        <f>CIBSR10065!AK14</f>
        <v>12</v>
      </c>
      <c r="DG20" s="75">
        <f>CIBSR10065!AL12</f>
        <v>25</v>
      </c>
      <c r="DH20" s="75">
        <f>CIBSR10065!AL13</f>
        <v>15</v>
      </c>
      <c r="DI20" s="75">
        <f>CIBSR10065!AL14</f>
        <v>16</v>
      </c>
      <c r="DJ20" s="75">
        <f>CIBSR10065!AM12</f>
        <v>0</v>
      </c>
      <c r="DK20" s="75">
        <f>CIBSR10065!AM13</f>
        <v>0</v>
      </c>
      <c r="DL20" s="75">
        <f>CIBSR10065!AM14</f>
        <v>0</v>
      </c>
      <c r="DM20" s="75">
        <f>CIBSR10065!AN12</f>
        <v>0</v>
      </c>
      <c r="DN20" s="75">
        <f>CIBSR10065!AN13</f>
        <v>0</v>
      </c>
      <c r="DO20" s="75">
        <f>CIBSR10065!AN14</f>
        <v>0</v>
      </c>
      <c r="DP20" s="75">
        <f>CIBSR10065!AO12</f>
        <v>0</v>
      </c>
      <c r="DQ20" s="75">
        <f>CIBSR10065!AO13</f>
        <v>0</v>
      </c>
      <c r="DR20" s="75">
        <f>CIBSR10065!AO14</f>
        <v>0</v>
      </c>
      <c r="DS20" s="75">
        <f>CIBSR10065!AP12</f>
        <v>4</v>
      </c>
      <c r="DT20" s="75">
        <f>CIBSR10065!AP13</f>
        <v>3</v>
      </c>
      <c r="DU20" s="76">
        <f>CIBSR10065!AP14</f>
        <v>1</v>
      </c>
      <c r="DV20" s="43" t="s">
        <v>129</v>
      </c>
      <c r="DW20" s="74">
        <f>CIBSR10065!AQ12</f>
        <v>0</v>
      </c>
      <c r="DX20" s="75">
        <f>CIBSR10065!AQ13</f>
        <v>0</v>
      </c>
      <c r="DY20" s="75">
        <f>CIBSR10065!AQ14</f>
        <v>0</v>
      </c>
      <c r="DZ20" s="75">
        <f>CIBSR10065!AR12</f>
        <v>3</v>
      </c>
      <c r="EA20" s="75">
        <f>CIBSR10065!AR13</f>
        <v>0</v>
      </c>
      <c r="EB20" s="75">
        <f>CIBSR10065!AR14</f>
        <v>0</v>
      </c>
      <c r="EC20" s="75">
        <f>CIBSR10065!AS12</f>
        <v>0</v>
      </c>
      <c r="ED20" s="75">
        <f>CIBSR10065!AS13</f>
        <v>0</v>
      </c>
      <c r="EE20" s="75">
        <f>CIBSR10065!AS14</f>
        <v>0</v>
      </c>
      <c r="EF20" s="75">
        <f>CIBSR10065!AT12</f>
        <v>1</v>
      </c>
      <c r="EG20" s="75">
        <f>CIBSR10065!AT13</f>
        <v>1</v>
      </c>
      <c r="EH20" s="75">
        <f>CIBSR10065!AT14</f>
        <v>0</v>
      </c>
      <c r="EI20" s="75">
        <f>CIBSR10065!AU12</f>
        <v>1</v>
      </c>
      <c r="EJ20" s="75">
        <f>CIBSR10065!AU13</f>
        <v>0</v>
      </c>
      <c r="EK20" s="75">
        <f>CIBSR10065!AU14</f>
        <v>0</v>
      </c>
      <c r="EL20" s="75">
        <f>CIBSR10065!AV12</f>
        <v>1</v>
      </c>
      <c r="EM20" s="75">
        <f>CIBSR10065!AV13</f>
        <v>0</v>
      </c>
      <c r="EN20" s="75">
        <f>CIBSR10065!AV14</f>
        <v>0</v>
      </c>
      <c r="EO20" s="75">
        <f>CIBSR10065!AW12</f>
        <v>0</v>
      </c>
      <c r="EP20" s="75">
        <f>CIBSR10065!AW13</f>
        <v>0</v>
      </c>
      <c r="EQ20" s="75">
        <f>CIBSR10065!AW14</f>
        <v>0</v>
      </c>
      <c r="ER20" s="75">
        <f>CIBSR10065!AX12</f>
        <v>0</v>
      </c>
      <c r="ES20" s="75">
        <f>CIBSR10065!AX13</f>
        <v>0</v>
      </c>
      <c r="ET20" s="76">
        <f>CIBSR10065!AX14</f>
        <v>0</v>
      </c>
      <c r="EU20" s="43" t="s">
        <v>129</v>
      </c>
      <c r="EV20" s="74">
        <f>CIBSR10065!AY12</f>
        <v>0</v>
      </c>
      <c r="EW20" s="75">
        <f>CIBSR10065!AY13</f>
        <v>0</v>
      </c>
      <c r="EX20" s="75">
        <f>CIBSR10065!AY14</f>
        <v>0</v>
      </c>
      <c r="EY20" s="75">
        <f>CIBSR10065!AZ12</f>
        <v>0</v>
      </c>
      <c r="EZ20" s="75">
        <f>CIBSR10065!AZ13</f>
        <v>0</v>
      </c>
      <c r="FA20" s="75">
        <f>CIBSR10065!AZ14</f>
        <v>0</v>
      </c>
      <c r="FB20" s="75">
        <f>CIBSR10065!BA12</f>
        <v>1</v>
      </c>
      <c r="FC20" s="75">
        <f>CIBSR10065!BA13</f>
        <v>1</v>
      </c>
      <c r="FD20" s="75">
        <f>CIBSR10065!BA14</f>
        <v>1</v>
      </c>
      <c r="FE20" s="75">
        <f>CIBSR10065!BB12</f>
        <v>0</v>
      </c>
      <c r="FF20" s="75">
        <f>CIBSR10065!BB13</f>
        <v>0</v>
      </c>
      <c r="FG20" s="75">
        <f>CIBSR10065!BB14</f>
        <v>0</v>
      </c>
      <c r="FH20" s="75">
        <f>CIBSR10065!BC12</f>
        <v>0</v>
      </c>
      <c r="FI20" s="75">
        <f>CIBSR10065!BC13</f>
        <v>0</v>
      </c>
      <c r="FJ20" s="75">
        <f>CIBSR10065!BC14</f>
        <v>0</v>
      </c>
      <c r="FK20" s="75">
        <f>CIBSR10065!BD12</f>
        <v>41</v>
      </c>
      <c r="FL20" s="75">
        <f>CIBSR10065!BD13</f>
        <v>41</v>
      </c>
      <c r="FM20" s="75">
        <f>CIBSR10065!BD14</f>
        <v>42</v>
      </c>
      <c r="FN20" s="75">
        <f>CIBSR10065!BE12</f>
        <v>0</v>
      </c>
      <c r="FO20" s="75">
        <f>CIBSR10065!BE13</f>
        <v>0</v>
      </c>
      <c r="FP20" s="75">
        <f>CIBSR10065!BE14</f>
        <v>0</v>
      </c>
      <c r="FQ20" s="75">
        <f>CIBSR10065!BF12</f>
        <v>1</v>
      </c>
      <c r="FR20" s="75">
        <f>CIBSR10065!BF13</f>
        <v>0</v>
      </c>
      <c r="FS20" s="76">
        <f>CIBSR10065!BF14</f>
        <v>0</v>
      </c>
      <c r="FT20" s="43" t="s">
        <v>129</v>
      </c>
      <c r="FU20" s="74">
        <f>CIBSR10065!BG12</f>
        <v>6</v>
      </c>
      <c r="FV20" s="75">
        <f>CIBSR10065!BG13</f>
        <v>4</v>
      </c>
      <c r="FW20" s="75">
        <f>CIBSR10065!BG14</f>
        <v>3</v>
      </c>
      <c r="FX20" s="75">
        <f>CIBSR10065!BH12</f>
        <v>0</v>
      </c>
      <c r="FY20" s="75">
        <f>CIBSR10065!BH13</f>
        <v>0</v>
      </c>
      <c r="FZ20" s="75">
        <f>CIBSR10065!BH14</f>
        <v>0</v>
      </c>
      <c r="GA20" s="75">
        <f>CIBSR10065!BI12</f>
        <v>0</v>
      </c>
      <c r="GB20" s="75">
        <f>CIBSR10065!BI13</f>
        <v>0</v>
      </c>
      <c r="GC20" s="75">
        <f>CIBSR10065!BI14</f>
        <v>0</v>
      </c>
      <c r="GD20" s="75">
        <f>CIBSR10065!BJ12</f>
        <v>0</v>
      </c>
      <c r="GE20" s="75">
        <f>CIBSR10065!BJ13</f>
        <v>0</v>
      </c>
      <c r="GF20" s="75">
        <f>CIBSR10065!BJ14</f>
        <v>0</v>
      </c>
      <c r="GG20" s="75">
        <f>CIBSR10065!BK12</f>
        <v>0</v>
      </c>
      <c r="GH20" s="75">
        <f>CIBSR10065!BK13</f>
        <v>0</v>
      </c>
      <c r="GI20" s="75">
        <f>CIBSR10065!BK14</f>
        <v>0</v>
      </c>
      <c r="GJ20" s="75">
        <f>CIBSR10065!BL12</f>
        <v>0</v>
      </c>
      <c r="GK20" s="75">
        <f>CIBSR10065!BL13</f>
        <v>0</v>
      </c>
      <c r="GL20" s="75">
        <f>CIBSR10065!BL14</f>
        <v>0</v>
      </c>
      <c r="GM20" s="75">
        <f>CIBSR10065!BM12</f>
        <v>0</v>
      </c>
      <c r="GN20" s="75">
        <f>CIBSR10065!BM13</f>
        <v>0</v>
      </c>
      <c r="GO20" s="75">
        <f>CIBSR10065!BM14</f>
        <v>0</v>
      </c>
      <c r="GP20" s="75">
        <f>CIBSR10065!BN12</f>
        <v>0</v>
      </c>
      <c r="GQ20" s="75">
        <f>CIBSR10065!BN13</f>
        <v>0</v>
      </c>
      <c r="GR20" s="75">
        <f>CIBSR10065!BN14</f>
        <v>0</v>
      </c>
      <c r="GS20" s="75">
        <f>CIBSR10065!BO12</f>
        <v>0</v>
      </c>
      <c r="GT20" s="75">
        <f>CIBSR10065!BO13</f>
        <v>0</v>
      </c>
      <c r="GU20" s="76">
        <f>CIBSR10065!BO14</f>
        <v>0</v>
      </c>
      <c r="GV20" s="43" t="s">
        <v>129</v>
      </c>
      <c r="GW20" s="74">
        <f>CIBSR10065!BP12</f>
        <v>0</v>
      </c>
      <c r="GX20" s="75">
        <f>CIBSR10065!BP13</f>
        <v>0</v>
      </c>
      <c r="GY20" s="75">
        <f>CIBSR10065!BP14</f>
        <v>0</v>
      </c>
      <c r="GZ20" s="75">
        <f>CIBSR10065!BQ12</f>
        <v>0</v>
      </c>
      <c r="HA20" s="75">
        <f>CIBSR10065!BQ13</f>
        <v>1</v>
      </c>
      <c r="HB20" s="75">
        <f>CIBSR10065!BQ14</f>
        <v>1</v>
      </c>
      <c r="HC20" s="75">
        <f>CIBSR10065!BR12</f>
        <v>0</v>
      </c>
      <c r="HD20" s="75">
        <f>CIBSR10065!BR13</f>
        <v>0</v>
      </c>
      <c r="HE20" s="75">
        <f>CIBSR10065!BR14</f>
        <v>0</v>
      </c>
      <c r="HF20" s="75">
        <f>CIBSR10065!BS12</f>
        <v>0</v>
      </c>
      <c r="HG20" s="75">
        <f>CIBSR10065!BS13</f>
        <v>0</v>
      </c>
      <c r="HH20" s="75">
        <f>CIBSR10065!BS14</f>
        <v>0</v>
      </c>
      <c r="HI20" s="75">
        <f>CIBSR10065!BT12</f>
        <v>0</v>
      </c>
      <c r="HJ20" s="75">
        <f>CIBSR10065!BT13</f>
        <v>0</v>
      </c>
      <c r="HK20" s="75">
        <f>CIBSR10065!BT14</f>
        <v>0</v>
      </c>
      <c r="HL20" s="75">
        <f>CIBSR10065!BU12</f>
        <v>0</v>
      </c>
      <c r="HM20" s="75">
        <f>CIBSR10065!BU13</f>
        <v>0</v>
      </c>
      <c r="HN20" s="75">
        <f>CIBSR10065!BU14</f>
        <v>0</v>
      </c>
      <c r="HO20" s="75">
        <f>CIBSR10065!BV12</f>
        <v>2</v>
      </c>
      <c r="HP20" s="75">
        <f>CIBSR10065!BV13</f>
        <v>0</v>
      </c>
      <c r="HQ20" s="75">
        <f>CIBSR10065!BV14</f>
        <v>0</v>
      </c>
      <c r="HR20" s="75">
        <f>CIBSR10065!BW12</f>
        <v>0</v>
      </c>
      <c r="HS20" s="75">
        <f>CIBSR10065!BW13</f>
        <v>0</v>
      </c>
      <c r="HT20" s="75">
        <f>CIBSR10065!BW14</f>
        <v>0</v>
      </c>
      <c r="HU20" s="75">
        <f>CIBSR10065!BX12</f>
        <v>4</v>
      </c>
      <c r="HV20" s="75">
        <f>CIBSR10065!BX13</f>
        <v>4</v>
      </c>
      <c r="HW20" s="76">
        <f>CIBSR10065!BX14</f>
        <v>3</v>
      </c>
      <c r="HX20" s="45"/>
    </row>
    <row r="21" spans="1:232" s="3" customFormat="1" ht="25.5" customHeight="1">
      <c r="A21" s="43" t="s">
        <v>157</v>
      </c>
      <c r="B21" s="86">
        <f>CIBSR10065!C24</f>
        <v>202</v>
      </c>
      <c r="C21" s="85">
        <f>CIBSR10065!C25</f>
        <v>166</v>
      </c>
      <c r="D21" s="85">
        <f>CIBSR10065!C26</f>
        <v>160</v>
      </c>
      <c r="E21" s="85">
        <f>CIBSR10065!D24</f>
        <v>44</v>
      </c>
      <c r="F21" s="85">
        <f>CIBSR10065!D25</f>
        <v>34</v>
      </c>
      <c r="G21" s="85">
        <f>CIBSR10065!D26</f>
        <v>25</v>
      </c>
      <c r="H21" s="85">
        <f>CIBSR10065!F24</f>
        <v>31</v>
      </c>
      <c r="I21" s="85">
        <f>CIBSR10065!F25</f>
        <v>25</v>
      </c>
      <c r="J21" s="85">
        <f>CIBSR10065!F26</f>
        <v>23</v>
      </c>
      <c r="K21" s="82">
        <f>CIBSR10065!E24</f>
        <v>0</v>
      </c>
      <c r="L21" s="82">
        <f>CIBSR10065!E25</f>
        <v>0</v>
      </c>
      <c r="M21" s="82">
        <f>CIBSR10065!E26</f>
        <v>0</v>
      </c>
      <c r="N21" s="82">
        <f>CIBSR10065!G24</f>
        <v>3</v>
      </c>
      <c r="O21" s="82">
        <f>CIBSR10065!G25</f>
        <v>4</v>
      </c>
      <c r="P21" s="82">
        <f>CIBSR10065!G26</f>
        <v>0</v>
      </c>
      <c r="Q21" s="82">
        <f>CIBSR10065!H24</f>
        <v>10</v>
      </c>
      <c r="R21" s="82">
        <f>CIBSR10065!H25</f>
        <v>5</v>
      </c>
      <c r="S21" s="82">
        <f>CIBSR10065!H26</f>
        <v>2</v>
      </c>
      <c r="T21" s="82">
        <f>CIBSR10065!I24</f>
        <v>0</v>
      </c>
      <c r="U21" s="82">
        <f>CIBSR10065!I25</f>
        <v>0</v>
      </c>
      <c r="V21" s="82">
        <f>CIBSR10065!I26</f>
        <v>0</v>
      </c>
      <c r="W21" s="82">
        <f>CIBSR10065!J24</f>
        <v>2</v>
      </c>
      <c r="X21" s="82">
        <f>CIBSR10065!J25</f>
        <v>2</v>
      </c>
      <c r="Y21" s="83">
        <f>CIBSR10065!J26</f>
        <v>2</v>
      </c>
      <c r="Z21" s="43" t="s">
        <v>130</v>
      </c>
      <c r="AA21" s="82">
        <f>CIBSR10065!K24</f>
        <v>10</v>
      </c>
      <c r="AB21" s="75">
        <f>CIBSR10065!K25</f>
        <v>7</v>
      </c>
      <c r="AC21" s="75">
        <f>CIBSR10065!K26</f>
        <v>12</v>
      </c>
      <c r="AD21" s="75">
        <f>CIBSR10065!L24</f>
        <v>0</v>
      </c>
      <c r="AE21" s="75">
        <f>CIBSR10065!L25</f>
        <v>0</v>
      </c>
      <c r="AF21" s="75">
        <f>CIBSR10065!L26</f>
        <v>0</v>
      </c>
      <c r="AG21" s="75">
        <f>CIBSR10065!M24</f>
        <v>10</v>
      </c>
      <c r="AH21" s="75">
        <f>CIBSR10065!M25</f>
        <v>7</v>
      </c>
      <c r="AI21" s="75">
        <f>CIBSR10065!M26</f>
        <v>12</v>
      </c>
      <c r="AJ21" s="75">
        <f>CIBSR10065!N24</f>
        <v>11</v>
      </c>
      <c r="AK21" s="75">
        <f>CIBSR10065!N25</f>
        <v>13</v>
      </c>
      <c r="AL21" s="75">
        <f>CIBSR10065!N26</f>
        <v>8</v>
      </c>
      <c r="AM21" s="75">
        <f>CIBSR10065!O24</f>
        <v>10</v>
      </c>
      <c r="AN21" s="75">
        <f>CIBSR10065!O25</f>
        <v>13</v>
      </c>
      <c r="AO21" s="75">
        <f>CIBSR10065!O26</f>
        <v>8</v>
      </c>
      <c r="AP21" s="75">
        <f>CIBSR10065!P24</f>
        <v>1</v>
      </c>
      <c r="AQ21" s="75">
        <f>CIBSR10065!P25</f>
        <v>0</v>
      </c>
      <c r="AR21" s="75">
        <f>CIBSR10065!P26</f>
        <v>0</v>
      </c>
      <c r="AS21" s="75">
        <f>CIBSR10065!Q24</f>
        <v>1</v>
      </c>
      <c r="AT21" s="75">
        <f>CIBSR10065!Q25</f>
        <v>2</v>
      </c>
      <c r="AU21" s="75">
        <f>CIBSR10065!Q26</f>
        <v>8</v>
      </c>
      <c r="AV21" s="75">
        <f>CIBSR10065!R24</f>
        <v>0</v>
      </c>
      <c r="AW21" s="75">
        <f>CIBSR10065!R25</f>
        <v>0</v>
      </c>
      <c r="AX21" s="76">
        <f>CIBSR10065!R26</f>
        <v>0</v>
      </c>
      <c r="AY21" s="43" t="s">
        <v>130</v>
      </c>
      <c r="AZ21" s="74">
        <f>CIBSR10065!S24</f>
        <v>0</v>
      </c>
      <c r="BA21" s="75">
        <f>CIBSR10065!S25</f>
        <v>0</v>
      </c>
      <c r="BB21" s="75">
        <f>CIBSR10065!S26</f>
        <v>0</v>
      </c>
      <c r="BC21" s="75">
        <f>CIBSR10065!T24</f>
        <v>0</v>
      </c>
      <c r="BD21" s="75">
        <f>CIBSR10065!T25</f>
        <v>0</v>
      </c>
      <c r="BE21" s="75">
        <f>CIBSR10065!T26</f>
        <v>0</v>
      </c>
      <c r="BF21" s="75">
        <f>CIBSR10065!U24</f>
        <v>12</v>
      </c>
      <c r="BG21" s="75">
        <f>CIBSR10065!U25</f>
        <v>13</v>
      </c>
      <c r="BH21" s="75">
        <f>CIBSR10065!U26</f>
        <v>10</v>
      </c>
      <c r="BI21" s="75">
        <f>CIBSR10065!V24</f>
        <v>0</v>
      </c>
      <c r="BJ21" s="75">
        <f>CIBSR10065!V25</f>
        <v>0</v>
      </c>
      <c r="BK21" s="75">
        <f>CIBSR10065!V26</f>
        <v>0</v>
      </c>
      <c r="BL21" s="75">
        <f>CIBSR10065!W24</f>
        <v>2</v>
      </c>
      <c r="BM21" s="75">
        <f>CIBSR10065!W25</f>
        <v>1</v>
      </c>
      <c r="BN21" s="75">
        <f>CIBSR10065!W26</f>
        <v>1</v>
      </c>
      <c r="BO21" s="75">
        <f>CIBSR10065!X24</f>
        <v>4</v>
      </c>
      <c r="BP21" s="75">
        <f>CIBSR10065!X25</f>
        <v>4</v>
      </c>
      <c r="BQ21" s="75">
        <f>CIBSR10065!X26</f>
        <v>4</v>
      </c>
      <c r="BR21" s="75">
        <f>CIBSR10065!Y24</f>
        <v>0</v>
      </c>
      <c r="BS21" s="75">
        <f>CIBSR10065!Y25</f>
        <v>1</v>
      </c>
      <c r="BT21" s="75">
        <f>CIBSR10065!Y26</f>
        <v>1</v>
      </c>
      <c r="BU21" s="75">
        <f>CIBSR10065!Z24</f>
        <v>0</v>
      </c>
      <c r="BV21" s="75">
        <f>CIBSR10065!Z25</f>
        <v>0</v>
      </c>
      <c r="BW21" s="76">
        <f>CIBSR10065!Z26</f>
        <v>0</v>
      </c>
      <c r="BX21" s="43" t="s">
        <v>130</v>
      </c>
      <c r="BY21" s="74">
        <f>CIBSR10065!AA24</f>
        <v>0</v>
      </c>
      <c r="BZ21" s="75">
        <f>CIBSR10065!AA25</f>
        <v>0</v>
      </c>
      <c r="CA21" s="75">
        <f>CIBSR10065!AA26</f>
        <v>0</v>
      </c>
      <c r="CB21" s="75">
        <f>CIBSR10065!AB24</f>
        <v>4</v>
      </c>
      <c r="CC21" s="75">
        <f>CIBSR10065!AB25</f>
        <v>3</v>
      </c>
      <c r="CD21" s="75">
        <f>CIBSR10065!AB26</f>
        <v>3</v>
      </c>
      <c r="CE21" s="75">
        <f>CIBSR10065!AC24</f>
        <v>0</v>
      </c>
      <c r="CF21" s="75">
        <f>CIBSR10065!AC25</f>
        <v>0</v>
      </c>
      <c r="CG21" s="75">
        <f>CIBSR10065!AC26</f>
        <v>0</v>
      </c>
      <c r="CH21" s="75">
        <f>CIBSR10065!AD24</f>
        <v>1</v>
      </c>
      <c r="CI21" s="75">
        <f>CIBSR10065!AD25</f>
        <v>0</v>
      </c>
      <c r="CJ21" s="75">
        <f>CIBSR10065!AD26</f>
        <v>0</v>
      </c>
      <c r="CK21" s="75">
        <f>CIBSR10065!AE24</f>
        <v>0</v>
      </c>
      <c r="CL21" s="75">
        <f>CIBSR10065!AE25</f>
        <v>0</v>
      </c>
      <c r="CM21" s="75">
        <f>CIBSR10065!AE26</f>
        <v>0</v>
      </c>
      <c r="CN21" s="75">
        <f>CIBSR10065!AF24</f>
        <v>1</v>
      </c>
      <c r="CO21" s="75">
        <f>CIBSR10065!AF25</f>
        <v>0</v>
      </c>
      <c r="CP21" s="75">
        <f>CIBSR10065!AF26</f>
        <v>0</v>
      </c>
      <c r="CQ21" s="75">
        <f>CIBSR10065!AG24</f>
        <v>0</v>
      </c>
      <c r="CR21" s="75">
        <f>CIBSR10065!AG25</f>
        <v>0</v>
      </c>
      <c r="CS21" s="75">
        <f>CIBSR10065!AG26</f>
        <v>0</v>
      </c>
      <c r="CT21" s="75">
        <f>CIBSR10065!AH24</f>
        <v>3</v>
      </c>
      <c r="CU21" s="75">
        <f>CIBSR10065!AH25</f>
        <v>5</v>
      </c>
      <c r="CV21" s="76">
        <f>CIBSR10065!AH26</f>
        <v>5</v>
      </c>
      <c r="CW21" s="43" t="s">
        <v>130</v>
      </c>
      <c r="CX21" s="74">
        <f>CIBSR10065!AI24</f>
        <v>2</v>
      </c>
      <c r="CY21" s="75">
        <f>CIBSR10065!AI25</f>
        <v>3</v>
      </c>
      <c r="CZ21" s="75">
        <f>CIBSR10065!AI26</f>
        <v>3</v>
      </c>
      <c r="DA21" s="75">
        <f>CIBSR10065!AJ24</f>
        <v>53</v>
      </c>
      <c r="DB21" s="75">
        <f>CIBSR10065!AJ25</f>
        <v>35</v>
      </c>
      <c r="DC21" s="75">
        <f>CIBSR10065!AJ26</f>
        <v>35</v>
      </c>
      <c r="DD21" s="75">
        <f>CIBSR10065!AK24</f>
        <v>19</v>
      </c>
      <c r="DE21" s="75">
        <f>CIBSR10065!AK25</f>
        <v>12</v>
      </c>
      <c r="DF21" s="75">
        <f>CIBSR10065!AK26</f>
        <v>12</v>
      </c>
      <c r="DG21" s="75">
        <f>CIBSR10065!AL24</f>
        <v>33</v>
      </c>
      <c r="DH21" s="75">
        <f>CIBSR10065!AL25</f>
        <v>22</v>
      </c>
      <c r="DI21" s="75">
        <f>CIBSR10065!AL26</f>
        <v>22</v>
      </c>
      <c r="DJ21" s="75">
        <f>CIBSR10065!AM24</f>
        <v>1</v>
      </c>
      <c r="DK21" s="75">
        <f>CIBSR10065!AM25</f>
        <v>1</v>
      </c>
      <c r="DL21" s="75">
        <f>CIBSR10065!AM26</f>
        <v>1</v>
      </c>
      <c r="DM21" s="75">
        <f>CIBSR10065!AN24</f>
        <v>0</v>
      </c>
      <c r="DN21" s="75">
        <f>CIBSR10065!AN25</f>
        <v>0</v>
      </c>
      <c r="DO21" s="75">
        <f>CIBSR10065!AN26</f>
        <v>0</v>
      </c>
      <c r="DP21" s="75">
        <f>CIBSR10065!AO24</f>
        <v>0</v>
      </c>
      <c r="DQ21" s="75">
        <f>CIBSR10065!AO25</f>
        <v>0</v>
      </c>
      <c r="DR21" s="75">
        <f>CIBSR10065!AO26</f>
        <v>0</v>
      </c>
      <c r="DS21" s="75">
        <f>CIBSR10065!AP24</f>
        <v>3</v>
      </c>
      <c r="DT21" s="75">
        <f>CIBSR10065!AP25</f>
        <v>2</v>
      </c>
      <c r="DU21" s="76">
        <f>CIBSR10065!AP26</f>
        <v>2</v>
      </c>
      <c r="DV21" s="43" t="s">
        <v>130</v>
      </c>
      <c r="DW21" s="74">
        <f>CIBSR10065!AQ24</f>
        <v>0</v>
      </c>
      <c r="DX21" s="75">
        <f>CIBSR10065!AQ25</f>
        <v>0</v>
      </c>
      <c r="DY21" s="75">
        <f>CIBSR10065!AQ26</f>
        <v>0</v>
      </c>
      <c r="DZ21" s="75">
        <f>CIBSR10065!AR24</f>
        <v>4</v>
      </c>
      <c r="EA21" s="75">
        <f>CIBSR10065!AR25</f>
        <v>0</v>
      </c>
      <c r="EB21" s="75">
        <f>CIBSR10065!AR26</f>
        <v>0</v>
      </c>
      <c r="EC21" s="75">
        <f>CIBSR10065!AS24</f>
        <v>2</v>
      </c>
      <c r="ED21" s="75">
        <f>CIBSR10065!AS25</f>
        <v>0</v>
      </c>
      <c r="EE21" s="75">
        <f>CIBSR10065!AS26</f>
        <v>0</v>
      </c>
      <c r="EF21" s="75">
        <f>CIBSR10065!AT24</f>
        <v>1</v>
      </c>
      <c r="EG21" s="75">
        <f>CIBSR10065!AT25</f>
        <v>1</v>
      </c>
      <c r="EH21" s="75">
        <f>CIBSR10065!AT26</f>
        <v>1</v>
      </c>
      <c r="EI21" s="75">
        <f>CIBSR10065!AU24</f>
        <v>0</v>
      </c>
      <c r="EJ21" s="75">
        <f>CIBSR10065!AU25</f>
        <v>0</v>
      </c>
      <c r="EK21" s="75">
        <f>CIBSR10065!AU26</f>
        <v>0</v>
      </c>
      <c r="EL21" s="75">
        <f>CIBSR10065!AV24</f>
        <v>0</v>
      </c>
      <c r="EM21" s="75">
        <f>CIBSR10065!AV25</f>
        <v>0</v>
      </c>
      <c r="EN21" s="75">
        <f>CIBSR10065!AV26</f>
        <v>0</v>
      </c>
      <c r="EO21" s="75">
        <f>CIBSR10065!AW24</f>
        <v>0</v>
      </c>
      <c r="EP21" s="75">
        <f>CIBSR10065!AW25</f>
        <v>0</v>
      </c>
      <c r="EQ21" s="75">
        <f>CIBSR10065!AW26</f>
        <v>0</v>
      </c>
      <c r="ER21" s="75">
        <f>CIBSR10065!AX24</f>
        <v>1</v>
      </c>
      <c r="ES21" s="75">
        <f>CIBSR10065!AX25</f>
        <v>0</v>
      </c>
      <c r="ET21" s="76">
        <f>CIBSR10065!AX26</f>
        <v>0</v>
      </c>
      <c r="EU21" s="43" t="s">
        <v>130</v>
      </c>
      <c r="EV21" s="74">
        <f>CIBSR10065!AY24</f>
        <v>0</v>
      </c>
      <c r="EW21" s="75">
        <f>CIBSR10065!AY25</f>
        <v>0</v>
      </c>
      <c r="EX21" s="75">
        <f>CIBSR10065!AY26</f>
        <v>0</v>
      </c>
      <c r="EY21" s="75">
        <f>CIBSR10065!AZ24</f>
        <v>0</v>
      </c>
      <c r="EZ21" s="75">
        <f>CIBSR10065!AZ25</f>
        <v>0</v>
      </c>
      <c r="FA21" s="75">
        <f>CIBSR10065!AZ26</f>
        <v>0</v>
      </c>
      <c r="FB21" s="75">
        <f>CIBSR10065!BA24</f>
        <v>0</v>
      </c>
      <c r="FC21" s="75">
        <f>CIBSR10065!BA25</f>
        <v>0</v>
      </c>
      <c r="FD21" s="75">
        <f>CIBSR10065!BA26</f>
        <v>0</v>
      </c>
      <c r="FE21" s="75">
        <f>CIBSR10065!BB24</f>
        <v>0</v>
      </c>
      <c r="FF21" s="75">
        <f>CIBSR10065!BB25</f>
        <v>0</v>
      </c>
      <c r="FG21" s="75">
        <f>CIBSR10065!BB26</f>
        <v>0</v>
      </c>
      <c r="FH21" s="75">
        <f>CIBSR10065!BC24</f>
        <v>0</v>
      </c>
      <c r="FI21" s="75">
        <f>CIBSR10065!BC25</f>
        <v>0</v>
      </c>
      <c r="FJ21" s="75">
        <f>CIBSR10065!BC26</f>
        <v>0</v>
      </c>
      <c r="FK21" s="75">
        <f>CIBSR10065!BD24</f>
        <v>40</v>
      </c>
      <c r="FL21" s="75">
        <f>CIBSR10065!BD25</f>
        <v>42</v>
      </c>
      <c r="FM21" s="75">
        <f>CIBSR10065!BD26</f>
        <v>42</v>
      </c>
      <c r="FN21" s="75">
        <f>CIBSR10065!BE24</f>
        <v>0</v>
      </c>
      <c r="FO21" s="75">
        <f>CIBSR10065!BE25</f>
        <v>0</v>
      </c>
      <c r="FP21" s="75">
        <f>CIBSR10065!BE26</f>
        <v>0</v>
      </c>
      <c r="FQ21" s="75">
        <f>CIBSR10065!BF24</f>
        <v>2</v>
      </c>
      <c r="FR21" s="75">
        <f>CIBSR10065!BF25</f>
        <v>1</v>
      </c>
      <c r="FS21" s="76">
        <f>CIBSR10065!BF26</f>
        <v>1</v>
      </c>
      <c r="FT21" s="43" t="s">
        <v>130</v>
      </c>
      <c r="FU21" s="74">
        <f>CIBSR10065!BG24</f>
        <v>1</v>
      </c>
      <c r="FV21" s="75">
        <f>CIBSR10065!BG25</f>
        <v>0</v>
      </c>
      <c r="FW21" s="75">
        <f>CIBSR10065!BG26</f>
        <v>0</v>
      </c>
      <c r="FX21" s="75">
        <f>CIBSR10065!BH24</f>
        <v>0</v>
      </c>
      <c r="FY21" s="75">
        <f>CIBSR10065!BH25</f>
        <v>0</v>
      </c>
      <c r="FZ21" s="75">
        <f>CIBSR10065!BH26</f>
        <v>0</v>
      </c>
      <c r="GA21" s="75">
        <f>CIBSR10065!BI24</f>
        <v>0</v>
      </c>
      <c r="GB21" s="75">
        <f>CIBSR10065!BI25</f>
        <v>0</v>
      </c>
      <c r="GC21" s="75">
        <f>CIBSR10065!BI26</f>
        <v>0</v>
      </c>
      <c r="GD21" s="75">
        <f>CIBSR10065!BJ24</f>
        <v>0</v>
      </c>
      <c r="GE21" s="75">
        <f>CIBSR10065!BJ25</f>
        <v>0</v>
      </c>
      <c r="GF21" s="75">
        <f>CIBSR10065!BJ26</f>
        <v>0</v>
      </c>
      <c r="GG21" s="75">
        <f>CIBSR10065!BK24</f>
        <v>0</v>
      </c>
      <c r="GH21" s="75">
        <f>CIBSR10065!BK25</f>
        <v>0</v>
      </c>
      <c r="GI21" s="75">
        <f>CIBSR10065!BK26</f>
        <v>0</v>
      </c>
      <c r="GJ21" s="75">
        <f>CIBSR10065!BL24</f>
        <v>0</v>
      </c>
      <c r="GK21" s="75">
        <f>CIBSR10065!BL25</f>
        <v>0</v>
      </c>
      <c r="GL21" s="75">
        <f>CIBSR10065!BL26</f>
        <v>0</v>
      </c>
      <c r="GM21" s="75">
        <f>CIBSR10065!BM24</f>
        <v>0</v>
      </c>
      <c r="GN21" s="75">
        <f>CIBSR10065!BM25</f>
        <v>0</v>
      </c>
      <c r="GO21" s="75">
        <f>CIBSR10065!BM26</f>
        <v>0</v>
      </c>
      <c r="GP21" s="75">
        <f>CIBSR10065!BN24</f>
        <v>0</v>
      </c>
      <c r="GQ21" s="75">
        <f>CIBSR10065!BN25</f>
        <v>0</v>
      </c>
      <c r="GR21" s="75">
        <f>CIBSR10065!BN26</f>
        <v>0</v>
      </c>
      <c r="GS21" s="75">
        <f>CIBSR10065!BO24</f>
        <v>0</v>
      </c>
      <c r="GT21" s="75">
        <f>CIBSR10065!BO25</f>
        <v>0</v>
      </c>
      <c r="GU21" s="76">
        <f>CIBSR10065!BO26</f>
        <v>0</v>
      </c>
      <c r="GV21" s="43" t="s">
        <v>130</v>
      </c>
      <c r="GW21" s="74">
        <f>CIBSR10065!BP24</f>
        <v>0</v>
      </c>
      <c r="GX21" s="75">
        <f>CIBSR10065!BP25</f>
        <v>0</v>
      </c>
      <c r="GY21" s="75">
        <f>CIBSR10065!BP26</f>
        <v>0</v>
      </c>
      <c r="GZ21" s="75">
        <f>CIBSR10065!BQ24</f>
        <v>0</v>
      </c>
      <c r="HA21" s="75">
        <f>CIBSR10065!BQ25</f>
        <v>0</v>
      </c>
      <c r="HB21" s="75">
        <f>CIBSR10065!BQ26</f>
        <v>0</v>
      </c>
      <c r="HC21" s="75">
        <f>CIBSR10065!BR24</f>
        <v>0</v>
      </c>
      <c r="HD21" s="75">
        <f>CIBSR10065!BR25</f>
        <v>0</v>
      </c>
      <c r="HE21" s="75">
        <f>CIBSR10065!BR26</f>
        <v>0</v>
      </c>
      <c r="HF21" s="75">
        <f>CIBSR10065!BS24</f>
        <v>0</v>
      </c>
      <c r="HG21" s="75">
        <f>CIBSR10065!BS25</f>
        <v>0</v>
      </c>
      <c r="HH21" s="75">
        <f>CIBSR10065!BS26</f>
        <v>0</v>
      </c>
      <c r="HI21" s="75">
        <f>CIBSR10065!BT24</f>
        <v>0</v>
      </c>
      <c r="HJ21" s="75">
        <f>CIBSR10065!BT25</f>
        <v>0</v>
      </c>
      <c r="HK21" s="75">
        <f>CIBSR10065!BT26</f>
        <v>0</v>
      </c>
      <c r="HL21" s="75">
        <f>CIBSR10065!BU24</f>
        <v>0</v>
      </c>
      <c r="HM21" s="75">
        <f>CIBSR10065!BU25</f>
        <v>0</v>
      </c>
      <c r="HN21" s="75">
        <f>CIBSR10065!BU26</f>
        <v>0</v>
      </c>
      <c r="HO21" s="75">
        <f>CIBSR10065!BV24</f>
        <v>3</v>
      </c>
      <c r="HP21" s="75">
        <f>CIBSR10065!BV25</f>
        <v>1</v>
      </c>
      <c r="HQ21" s="75">
        <f>CIBSR10065!BV26</f>
        <v>1</v>
      </c>
      <c r="HR21" s="75">
        <f>CIBSR10065!BW24</f>
        <v>0</v>
      </c>
      <c r="HS21" s="75">
        <f>CIBSR10065!BW25</f>
        <v>0</v>
      </c>
      <c r="HT21" s="75">
        <f>CIBSR10065!BW26</f>
        <v>0</v>
      </c>
      <c r="HU21" s="75">
        <f>CIBSR10065!BX24</f>
        <v>0</v>
      </c>
      <c r="HV21" s="75">
        <f>CIBSR10065!BX25</f>
        <v>0</v>
      </c>
      <c r="HW21" s="76">
        <f>CIBSR10065!BX26</f>
        <v>0</v>
      </c>
      <c r="HX21" s="45"/>
    </row>
    <row r="22" spans="1:232" s="3" customFormat="1" ht="25.5" customHeight="1">
      <c r="A22" s="43" t="s">
        <v>160</v>
      </c>
      <c r="B22" s="86">
        <f>CIBSR10065!C30</f>
        <v>166</v>
      </c>
      <c r="C22" s="85">
        <f>CIBSR10065!C31</f>
        <v>172</v>
      </c>
      <c r="D22" s="85">
        <f>CIBSR10065!C32</f>
        <v>111</v>
      </c>
      <c r="E22" s="85">
        <f>CIBSR10065!D30</f>
        <v>21</v>
      </c>
      <c r="F22" s="85">
        <f>CIBSR10065!D31</f>
        <v>20</v>
      </c>
      <c r="G22" s="85">
        <f>CIBSR10065!D32</f>
        <v>12</v>
      </c>
      <c r="H22" s="85">
        <f>CIBSR10065!F30</f>
        <v>12</v>
      </c>
      <c r="I22" s="85">
        <f>CIBSR10065!F31</f>
        <v>10</v>
      </c>
      <c r="J22" s="85">
        <f>CIBSR10065!F32</f>
        <v>10</v>
      </c>
      <c r="K22" s="82">
        <f>CIBSR10065!E30</f>
        <v>0</v>
      </c>
      <c r="L22" s="82">
        <f>CIBSR10065!E31</f>
        <v>0</v>
      </c>
      <c r="M22" s="82">
        <f>CIBSR10065!E32</f>
        <v>0</v>
      </c>
      <c r="N22" s="82">
        <f>CIBSR10065!G30</f>
        <v>1</v>
      </c>
      <c r="O22" s="82">
        <f>CIBSR10065!G31</f>
        <v>1</v>
      </c>
      <c r="P22" s="82">
        <f>CIBSR10065!G32</f>
        <v>1</v>
      </c>
      <c r="Q22" s="82">
        <f>CIBSR10065!H30</f>
        <v>8</v>
      </c>
      <c r="R22" s="82">
        <f>CIBSR10065!H31</f>
        <v>9</v>
      </c>
      <c r="S22" s="82">
        <f>CIBSR10065!H32</f>
        <v>1</v>
      </c>
      <c r="T22" s="82">
        <f>CIBSR10065!I30</f>
        <v>0</v>
      </c>
      <c r="U22" s="82">
        <f>CIBSR10065!I31</f>
        <v>0</v>
      </c>
      <c r="V22" s="82">
        <f>CIBSR10065!I32</f>
        <v>0</v>
      </c>
      <c r="W22" s="82">
        <f>CIBSR10065!J30</f>
        <v>0</v>
      </c>
      <c r="X22" s="82">
        <f>CIBSR10065!J31</f>
        <v>0</v>
      </c>
      <c r="Y22" s="83">
        <f>CIBSR10065!J32</f>
        <v>0</v>
      </c>
      <c r="Z22" s="43" t="s">
        <v>131</v>
      </c>
      <c r="AA22" s="82">
        <f>CIBSR10065!K30</f>
        <v>18</v>
      </c>
      <c r="AB22" s="75">
        <f>CIBSR10065!K31</f>
        <v>16</v>
      </c>
      <c r="AC22" s="75">
        <f>CIBSR10065!K32</f>
        <v>14</v>
      </c>
      <c r="AD22" s="75">
        <f>CIBSR10065!L30</f>
        <v>0</v>
      </c>
      <c r="AE22" s="75">
        <f>CIBSR10065!L31</f>
        <v>0</v>
      </c>
      <c r="AF22" s="75">
        <f>CIBSR10065!L32</f>
        <v>0</v>
      </c>
      <c r="AG22" s="75">
        <f>CIBSR10065!M30</f>
        <v>18</v>
      </c>
      <c r="AH22" s="75">
        <f>CIBSR10065!M31</f>
        <v>16</v>
      </c>
      <c r="AI22" s="75">
        <f>CIBSR10065!M32</f>
        <v>14</v>
      </c>
      <c r="AJ22" s="75">
        <f>CIBSR10065!N30</f>
        <v>27</v>
      </c>
      <c r="AK22" s="75">
        <f>CIBSR10065!N31</f>
        <v>25</v>
      </c>
      <c r="AL22" s="75">
        <f>CIBSR10065!N32</f>
        <v>7</v>
      </c>
      <c r="AM22" s="75">
        <f>CIBSR10065!O30</f>
        <v>27</v>
      </c>
      <c r="AN22" s="75">
        <f>CIBSR10065!O31</f>
        <v>25</v>
      </c>
      <c r="AO22" s="75">
        <f>CIBSR10065!O32</f>
        <v>7</v>
      </c>
      <c r="AP22" s="75">
        <f>CIBSR10065!P30</f>
        <v>0</v>
      </c>
      <c r="AQ22" s="75">
        <f>CIBSR10065!P31</f>
        <v>0</v>
      </c>
      <c r="AR22" s="75">
        <f>CIBSR10065!P32</f>
        <v>0</v>
      </c>
      <c r="AS22" s="75">
        <f>CIBSR10065!Q30</f>
        <v>8</v>
      </c>
      <c r="AT22" s="75">
        <f>CIBSR10065!Q31</f>
        <v>10</v>
      </c>
      <c r="AU22" s="75">
        <f>CIBSR10065!Q32</f>
        <v>9</v>
      </c>
      <c r="AV22" s="75">
        <f>CIBSR10065!R30</f>
        <v>1</v>
      </c>
      <c r="AW22" s="75">
        <f>CIBSR10065!R31</f>
        <v>1</v>
      </c>
      <c r="AX22" s="76">
        <f>CIBSR10065!R32</f>
        <v>1</v>
      </c>
      <c r="AY22" s="43" t="s">
        <v>131</v>
      </c>
      <c r="AZ22" s="74">
        <f>CIBSR10065!S30</f>
        <v>1</v>
      </c>
      <c r="BA22" s="75">
        <f>CIBSR10065!S31</f>
        <v>1</v>
      </c>
      <c r="BB22" s="75">
        <f>CIBSR10065!S32</f>
        <v>1</v>
      </c>
      <c r="BC22" s="75">
        <f>CIBSR10065!T30</f>
        <v>0</v>
      </c>
      <c r="BD22" s="75">
        <f>CIBSR10065!T31</f>
        <v>0</v>
      </c>
      <c r="BE22" s="75">
        <f>CIBSR10065!T32</f>
        <v>0</v>
      </c>
      <c r="BF22" s="75">
        <f>CIBSR10065!U30</f>
        <v>5</v>
      </c>
      <c r="BG22" s="75">
        <f>CIBSR10065!U31</f>
        <v>5</v>
      </c>
      <c r="BH22" s="75">
        <f>CIBSR10065!U32</f>
        <v>1</v>
      </c>
      <c r="BI22" s="75">
        <f>CIBSR10065!V30</f>
        <v>2</v>
      </c>
      <c r="BJ22" s="75">
        <f>CIBSR10065!V31</f>
        <v>2</v>
      </c>
      <c r="BK22" s="75">
        <f>CIBSR10065!V32</f>
        <v>2</v>
      </c>
      <c r="BL22" s="75">
        <f>CIBSR10065!W30</f>
        <v>1</v>
      </c>
      <c r="BM22" s="75">
        <f>CIBSR10065!W31</f>
        <v>1</v>
      </c>
      <c r="BN22" s="75">
        <f>CIBSR10065!W32</f>
        <v>1</v>
      </c>
      <c r="BO22" s="75">
        <f>CIBSR10065!X30</f>
        <v>0</v>
      </c>
      <c r="BP22" s="75">
        <f>CIBSR10065!X31</f>
        <v>1</v>
      </c>
      <c r="BQ22" s="75">
        <f>CIBSR10065!X32</f>
        <v>0</v>
      </c>
      <c r="BR22" s="75">
        <f>CIBSR10065!Y30</f>
        <v>0</v>
      </c>
      <c r="BS22" s="75">
        <f>CIBSR10065!Y31</f>
        <v>0</v>
      </c>
      <c r="BT22" s="75">
        <f>CIBSR10065!Y32</f>
        <v>0</v>
      </c>
      <c r="BU22" s="75">
        <f>CIBSR10065!Z30</f>
        <v>0</v>
      </c>
      <c r="BV22" s="75">
        <f>CIBSR10065!Z31</f>
        <v>0</v>
      </c>
      <c r="BW22" s="76">
        <f>CIBSR10065!Z32</f>
        <v>0</v>
      </c>
      <c r="BX22" s="43" t="s">
        <v>131</v>
      </c>
      <c r="BY22" s="74">
        <f>CIBSR10065!AA30</f>
        <v>0</v>
      </c>
      <c r="BZ22" s="75">
        <f>CIBSR10065!AA31</f>
        <v>0</v>
      </c>
      <c r="CA22" s="75">
        <f>CIBSR10065!AA32</f>
        <v>0</v>
      </c>
      <c r="CB22" s="75">
        <f>CIBSR10065!AB30</f>
        <v>0</v>
      </c>
      <c r="CC22" s="75">
        <f>CIBSR10065!AB31</f>
        <v>1</v>
      </c>
      <c r="CD22" s="75">
        <f>CIBSR10065!AB32</f>
        <v>0</v>
      </c>
      <c r="CE22" s="75">
        <f>CIBSR10065!AC30</f>
        <v>0</v>
      </c>
      <c r="CF22" s="75">
        <f>CIBSR10065!AC31</f>
        <v>0</v>
      </c>
      <c r="CG22" s="75">
        <f>CIBSR10065!AC32</f>
        <v>0</v>
      </c>
      <c r="CH22" s="75">
        <f>CIBSR10065!AD30</f>
        <v>0</v>
      </c>
      <c r="CI22" s="75">
        <f>CIBSR10065!AD31</f>
        <v>0</v>
      </c>
      <c r="CJ22" s="75">
        <f>CIBSR10065!AD32</f>
        <v>0</v>
      </c>
      <c r="CK22" s="75">
        <f>CIBSR10065!AE30</f>
        <v>0</v>
      </c>
      <c r="CL22" s="75">
        <f>CIBSR10065!AE31</f>
        <v>0</v>
      </c>
      <c r="CM22" s="75">
        <f>CIBSR10065!AE32</f>
        <v>0</v>
      </c>
      <c r="CN22" s="75">
        <f>CIBSR10065!AF30</f>
        <v>0</v>
      </c>
      <c r="CO22" s="75">
        <f>CIBSR10065!AF31</f>
        <v>0</v>
      </c>
      <c r="CP22" s="75">
        <f>CIBSR10065!AF32</f>
        <v>0</v>
      </c>
      <c r="CQ22" s="75">
        <f>CIBSR10065!AG30</f>
        <v>0</v>
      </c>
      <c r="CR22" s="75">
        <f>CIBSR10065!AG31</f>
        <v>0</v>
      </c>
      <c r="CS22" s="75">
        <f>CIBSR10065!AG32</f>
        <v>0</v>
      </c>
      <c r="CT22" s="75">
        <f>CIBSR10065!AH30</f>
        <v>8</v>
      </c>
      <c r="CU22" s="75">
        <f>CIBSR10065!AH31</f>
        <v>6</v>
      </c>
      <c r="CV22" s="76">
        <f>CIBSR10065!AH32</f>
        <v>4</v>
      </c>
      <c r="CW22" s="43" t="s">
        <v>131</v>
      </c>
      <c r="CX22" s="74">
        <f>CIBSR10065!AI30</f>
        <v>2</v>
      </c>
      <c r="CY22" s="75">
        <f>CIBSR10065!AI31</f>
        <v>3</v>
      </c>
      <c r="CZ22" s="75">
        <f>CIBSR10065!AI32</f>
        <v>2</v>
      </c>
      <c r="DA22" s="75">
        <f>CIBSR10065!AJ30</f>
        <v>39</v>
      </c>
      <c r="DB22" s="75">
        <f>CIBSR10065!AJ31</f>
        <v>34</v>
      </c>
      <c r="DC22" s="75">
        <f>CIBSR10065!AJ32</f>
        <v>37</v>
      </c>
      <c r="DD22" s="75">
        <f>CIBSR10065!AK30</f>
        <v>1</v>
      </c>
      <c r="DE22" s="75">
        <f>CIBSR10065!AK31</f>
        <v>2</v>
      </c>
      <c r="DF22" s="75">
        <f>CIBSR10065!AK32</f>
        <v>2</v>
      </c>
      <c r="DG22" s="75">
        <f>CIBSR10065!AL30</f>
        <v>36</v>
      </c>
      <c r="DH22" s="75">
        <f>CIBSR10065!AL31</f>
        <v>32</v>
      </c>
      <c r="DI22" s="75">
        <f>CIBSR10065!AL32</f>
        <v>35</v>
      </c>
      <c r="DJ22" s="75">
        <f>CIBSR10065!AM30</f>
        <v>2</v>
      </c>
      <c r="DK22" s="75">
        <f>CIBSR10065!AM31</f>
        <v>0</v>
      </c>
      <c r="DL22" s="75">
        <f>CIBSR10065!AM32</f>
        <v>0</v>
      </c>
      <c r="DM22" s="75">
        <f>CIBSR10065!AN30</f>
        <v>0</v>
      </c>
      <c r="DN22" s="75">
        <f>CIBSR10065!AN31</f>
        <v>0</v>
      </c>
      <c r="DO22" s="75">
        <f>CIBSR10065!AN32</f>
        <v>0</v>
      </c>
      <c r="DP22" s="75">
        <f>CIBSR10065!AO30</f>
        <v>0</v>
      </c>
      <c r="DQ22" s="75">
        <f>CIBSR10065!AO31</f>
        <v>0</v>
      </c>
      <c r="DR22" s="75">
        <f>CIBSR10065!AO32</f>
        <v>0</v>
      </c>
      <c r="DS22" s="75">
        <f>CIBSR10065!AP30</f>
        <v>0</v>
      </c>
      <c r="DT22" s="75">
        <f>CIBSR10065!AP31</f>
        <v>0</v>
      </c>
      <c r="DU22" s="76">
        <f>CIBSR10065!AP32</f>
        <v>0</v>
      </c>
      <c r="DV22" s="43" t="s">
        <v>131</v>
      </c>
      <c r="DW22" s="74">
        <f>CIBSR10065!AQ30</f>
        <v>0</v>
      </c>
      <c r="DX22" s="75">
        <f>CIBSR10065!AQ31</f>
        <v>0</v>
      </c>
      <c r="DY22" s="75">
        <f>CIBSR10065!AQ32</f>
        <v>0</v>
      </c>
      <c r="DZ22" s="75">
        <f>CIBSR10065!AR30</f>
        <v>3</v>
      </c>
      <c r="EA22" s="75">
        <f>CIBSR10065!AR31</f>
        <v>20</v>
      </c>
      <c r="EB22" s="75">
        <f>CIBSR10065!AR32</f>
        <v>3</v>
      </c>
      <c r="EC22" s="75">
        <f>CIBSR10065!AS30</f>
        <v>2</v>
      </c>
      <c r="ED22" s="75">
        <f>CIBSR10065!AS31</f>
        <v>0</v>
      </c>
      <c r="EE22" s="75">
        <f>CIBSR10065!AS32</f>
        <v>0</v>
      </c>
      <c r="EF22" s="75">
        <f>CIBSR10065!AT30</f>
        <v>0</v>
      </c>
      <c r="EG22" s="75">
        <f>CIBSR10065!AT31</f>
        <v>1</v>
      </c>
      <c r="EH22" s="75">
        <f>CIBSR10065!AT32</f>
        <v>1</v>
      </c>
      <c r="EI22" s="75">
        <f>CIBSR10065!AU30</f>
        <v>0</v>
      </c>
      <c r="EJ22" s="75">
        <f>CIBSR10065!AU31</f>
        <v>0</v>
      </c>
      <c r="EK22" s="75">
        <f>CIBSR10065!AU32</f>
        <v>0</v>
      </c>
      <c r="EL22" s="75">
        <f>CIBSR10065!AV30</f>
        <v>0</v>
      </c>
      <c r="EM22" s="75">
        <f>CIBSR10065!AV31</f>
        <v>0</v>
      </c>
      <c r="EN22" s="75">
        <f>CIBSR10065!AV32</f>
        <v>0</v>
      </c>
      <c r="EO22" s="75">
        <f>CIBSR10065!AW30</f>
        <v>0</v>
      </c>
      <c r="EP22" s="75">
        <f>CIBSR10065!AW31</f>
        <v>0</v>
      </c>
      <c r="EQ22" s="75">
        <f>CIBSR10065!AW32</f>
        <v>0</v>
      </c>
      <c r="ER22" s="75">
        <f>CIBSR10065!AX30</f>
        <v>1</v>
      </c>
      <c r="ES22" s="75">
        <f>CIBSR10065!AX31</f>
        <v>1</v>
      </c>
      <c r="ET22" s="76">
        <f>CIBSR10065!AX32</f>
        <v>0</v>
      </c>
      <c r="EU22" s="43" t="s">
        <v>131</v>
      </c>
      <c r="EV22" s="74">
        <f>CIBSR10065!AY30</f>
        <v>1</v>
      </c>
      <c r="EW22" s="75">
        <f>CIBSR10065!AY31</f>
        <v>1</v>
      </c>
      <c r="EX22" s="75">
        <f>CIBSR10065!AY32</f>
        <v>1</v>
      </c>
      <c r="EY22" s="75">
        <f>CIBSR10065!AZ30</f>
        <v>0</v>
      </c>
      <c r="EZ22" s="75">
        <f>CIBSR10065!AZ31</f>
        <v>0</v>
      </c>
      <c r="FA22" s="75">
        <f>CIBSR10065!AZ32</f>
        <v>0</v>
      </c>
      <c r="FB22" s="75">
        <f>CIBSR10065!BA30</f>
        <v>0</v>
      </c>
      <c r="FC22" s="75">
        <f>CIBSR10065!BA31</f>
        <v>0</v>
      </c>
      <c r="FD22" s="75">
        <f>CIBSR10065!BA32</f>
        <v>0</v>
      </c>
      <c r="FE22" s="75">
        <f>CIBSR10065!BB30</f>
        <v>0</v>
      </c>
      <c r="FF22" s="75">
        <f>CIBSR10065!BB31</f>
        <v>0</v>
      </c>
      <c r="FG22" s="75">
        <f>CIBSR10065!BB32</f>
        <v>0</v>
      </c>
      <c r="FH22" s="75">
        <f>CIBSR10065!BC30</f>
        <v>0</v>
      </c>
      <c r="FI22" s="75">
        <f>CIBSR10065!BC31</f>
        <v>0</v>
      </c>
      <c r="FJ22" s="75">
        <f>CIBSR10065!BC32</f>
        <v>0</v>
      </c>
      <c r="FK22" s="75">
        <f>CIBSR10065!BD30</f>
        <v>13</v>
      </c>
      <c r="FL22" s="75">
        <f>CIBSR10065!BD31</f>
        <v>13</v>
      </c>
      <c r="FM22" s="75">
        <f>CIBSR10065!BD32</f>
        <v>6</v>
      </c>
      <c r="FN22" s="75">
        <f>CIBSR10065!BE30</f>
        <v>0</v>
      </c>
      <c r="FO22" s="75">
        <f>CIBSR10065!BE31</f>
        <v>0</v>
      </c>
      <c r="FP22" s="75">
        <f>CIBSR10065!BE32</f>
        <v>0</v>
      </c>
      <c r="FQ22" s="75">
        <f>CIBSR10065!BF30</f>
        <v>2</v>
      </c>
      <c r="FR22" s="75">
        <f>CIBSR10065!BF31</f>
        <v>1</v>
      </c>
      <c r="FS22" s="76">
        <f>CIBSR10065!BF32</f>
        <v>1</v>
      </c>
      <c r="FT22" s="43" t="s">
        <v>131</v>
      </c>
      <c r="FU22" s="74">
        <f>CIBSR10065!BG30</f>
        <v>3</v>
      </c>
      <c r="FV22" s="75">
        <f>CIBSR10065!BG31</f>
        <v>4</v>
      </c>
      <c r="FW22" s="75">
        <f>CIBSR10065!BG32</f>
        <v>3</v>
      </c>
      <c r="FX22" s="75">
        <f>CIBSR10065!BH30</f>
        <v>0</v>
      </c>
      <c r="FY22" s="75">
        <f>CIBSR10065!BH31</f>
        <v>0</v>
      </c>
      <c r="FZ22" s="75">
        <f>CIBSR10065!BH32</f>
        <v>0</v>
      </c>
      <c r="GA22" s="75">
        <f>CIBSR10065!BI30</f>
        <v>0</v>
      </c>
      <c r="GB22" s="75">
        <f>CIBSR10065!BI31</f>
        <v>0</v>
      </c>
      <c r="GC22" s="75">
        <f>CIBSR10065!BI32</f>
        <v>0</v>
      </c>
      <c r="GD22" s="75">
        <f>CIBSR10065!BJ30</f>
        <v>0</v>
      </c>
      <c r="GE22" s="75">
        <f>CIBSR10065!BJ31</f>
        <v>0</v>
      </c>
      <c r="GF22" s="75">
        <f>CIBSR10065!BJ32</f>
        <v>0</v>
      </c>
      <c r="GG22" s="75">
        <f>CIBSR10065!BK30</f>
        <v>0</v>
      </c>
      <c r="GH22" s="75">
        <f>CIBSR10065!BK31</f>
        <v>0</v>
      </c>
      <c r="GI22" s="75">
        <f>CIBSR10065!BK32</f>
        <v>0</v>
      </c>
      <c r="GJ22" s="75">
        <f>CIBSR10065!BL30</f>
        <v>0</v>
      </c>
      <c r="GK22" s="75">
        <f>CIBSR10065!BL31</f>
        <v>0</v>
      </c>
      <c r="GL22" s="75">
        <f>CIBSR10065!BL32</f>
        <v>0</v>
      </c>
      <c r="GM22" s="75">
        <f>CIBSR10065!BM30</f>
        <v>0</v>
      </c>
      <c r="GN22" s="75">
        <f>CIBSR10065!BM31</f>
        <v>0</v>
      </c>
      <c r="GO22" s="75">
        <f>CIBSR10065!BM32</f>
        <v>0</v>
      </c>
      <c r="GP22" s="75">
        <f>CIBSR10065!BN30</f>
        <v>0</v>
      </c>
      <c r="GQ22" s="75">
        <f>CIBSR10065!BN31</f>
        <v>0</v>
      </c>
      <c r="GR22" s="75">
        <f>CIBSR10065!BN32</f>
        <v>0</v>
      </c>
      <c r="GS22" s="75">
        <f>CIBSR10065!BO30</f>
        <v>0</v>
      </c>
      <c r="GT22" s="75">
        <f>CIBSR10065!BO31</f>
        <v>0</v>
      </c>
      <c r="GU22" s="76">
        <f>CIBSR10065!BO32</f>
        <v>0</v>
      </c>
      <c r="GV22" s="43" t="s">
        <v>131</v>
      </c>
      <c r="GW22" s="74">
        <f>CIBSR10065!BP30</f>
        <v>0</v>
      </c>
      <c r="GX22" s="75">
        <f>CIBSR10065!BP31</f>
        <v>0</v>
      </c>
      <c r="GY22" s="75">
        <f>CIBSR10065!BP32</f>
        <v>0</v>
      </c>
      <c r="GZ22" s="75">
        <f>CIBSR10065!BQ30</f>
        <v>0</v>
      </c>
      <c r="HA22" s="75">
        <f>CIBSR10065!BQ31</f>
        <v>0</v>
      </c>
      <c r="HB22" s="75">
        <f>CIBSR10065!BQ32</f>
        <v>0</v>
      </c>
      <c r="HC22" s="75">
        <f>CIBSR10065!BR30</f>
        <v>0</v>
      </c>
      <c r="HD22" s="75">
        <f>CIBSR10065!BR31</f>
        <v>0</v>
      </c>
      <c r="HE22" s="75">
        <f>CIBSR10065!BR32</f>
        <v>0</v>
      </c>
      <c r="HF22" s="75">
        <f>CIBSR10065!BS30</f>
        <v>0</v>
      </c>
      <c r="HG22" s="75">
        <f>CIBSR10065!BS31</f>
        <v>0</v>
      </c>
      <c r="HH22" s="75">
        <f>CIBSR10065!BS32</f>
        <v>0</v>
      </c>
      <c r="HI22" s="75">
        <f>CIBSR10065!BT30</f>
        <v>0</v>
      </c>
      <c r="HJ22" s="75">
        <f>CIBSR10065!BT31</f>
        <v>0</v>
      </c>
      <c r="HK22" s="75">
        <f>CIBSR10065!BT32</f>
        <v>0</v>
      </c>
      <c r="HL22" s="75">
        <f>CIBSR10065!BU30</f>
        <v>0</v>
      </c>
      <c r="HM22" s="75">
        <f>CIBSR10065!BU31</f>
        <v>0</v>
      </c>
      <c r="HN22" s="75">
        <f>CIBSR10065!BU32</f>
        <v>0</v>
      </c>
      <c r="HO22" s="75">
        <f>CIBSR10065!BV30</f>
        <v>2</v>
      </c>
      <c r="HP22" s="75">
        <f>CIBSR10065!BV31</f>
        <v>2</v>
      </c>
      <c r="HQ22" s="75">
        <f>CIBSR10065!BV32</f>
        <v>1</v>
      </c>
      <c r="HR22" s="75">
        <f>CIBSR10065!BW30</f>
        <v>0</v>
      </c>
      <c r="HS22" s="75">
        <f>CIBSR10065!BW31</f>
        <v>0</v>
      </c>
      <c r="HT22" s="75">
        <f>CIBSR10065!BW32</f>
        <v>0</v>
      </c>
      <c r="HU22" s="75">
        <f>CIBSR10065!BX30</f>
        <v>7</v>
      </c>
      <c r="HV22" s="75">
        <f>CIBSR10065!BX31</f>
        <v>5</v>
      </c>
      <c r="HW22" s="76">
        <f>CIBSR10065!BX32</f>
        <v>5</v>
      </c>
      <c r="HX22" s="45"/>
    </row>
    <row r="23" spans="1:232" s="3" customFormat="1" ht="25.5" customHeight="1">
      <c r="A23" s="43" t="s">
        <v>161</v>
      </c>
      <c r="B23" s="82">
        <f>CIBSR10065!C33</f>
        <v>171</v>
      </c>
      <c r="C23" s="82">
        <f>CIBSR10065!C34</f>
        <v>160</v>
      </c>
      <c r="D23" s="82">
        <f>CIBSR10065!C35</f>
        <v>22</v>
      </c>
      <c r="E23" s="85">
        <f>CIBSR10065!D33</f>
        <v>27</v>
      </c>
      <c r="F23" s="85">
        <f>CIBSR10065!D34</f>
        <v>25</v>
      </c>
      <c r="G23" s="85">
        <f>CIBSR10065!D35</f>
        <v>3</v>
      </c>
      <c r="H23" s="85">
        <f>CIBSR10065!F33</f>
        <v>18</v>
      </c>
      <c r="I23" s="85">
        <f>CIBSR10065!F34</f>
        <v>18</v>
      </c>
      <c r="J23" s="85">
        <f>CIBSR10065!F35</f>
        <v>3</v>
      </c>
      <c r="K23" s="82">
        <f>CIBSR10065!E33</f>
        <v>0</v>
      </c>
      <c r="L23" s="82">
        <f>CIBSR10065!E34</f>
        <v>0</v>
      </c>
      <c r="M23" s="82">
        <f>CIBSR10065!E35</f>
        <v>0</v>
      </c>
      <c r="N23" s="82">
        <f>CIBSR10065!G33</f>
        <v>3</v>
      </c>
      <c r="O23" s="82">
        <f>CIBSR10065!G34</f>
        <v>2</v>
      </c>
      <c r="P23" s="82">
        <f>CIBSR10065!G35</f>
        <v>0</v>
      </c>
      <c r="Q23" s="82">
        <f>CIBSR10065!H33</f>
        <v>6</v>
      </c>
      <c r="R23" s="82">
        <f>CIBSR10065!H34</f>
        <v>5</v>
      </c>
      <c r="S23" s="82">
        <f>CIBSR10065!H35</f>
        <v>0</v>
      </c>
      <c r="T23" s="82">
        <f>CIBSR10065!I33</f>
        <v>0</v>
      </c>
      <c r="U23" s="82">
        <f>CIBSR10065!I34</f>
        <v>0</v>
      </c>
      <c r="V23" s="82">
        <f>CIBSR10065!I35</f>
        <v>0</v>
      </c>
      <c r="W23" s="82">
        <f>CIBSR10065!J33</f>
        <v>0</v>
      </c>
      <c r="X23" s="82">
        <f>CIBSR10065!J34</f>
        <v>0</v>
      </c>
      <c r="Y23" s="83">
        <f>CIBSR10065!J35</f>
        <v>0</v>
      </c>
      <c r="Z23" s="43" t="s">
        <v>132</v>
      </c>
      <c r="AA23" s="82">
        <f>CIBSR10065!K33</f>
        <v>16</v>
      </c>
      <c r="AB23" s="75">
        <f>CIBSR10065!K34</f>
        <v>14</v>
      </c>
      <c r="AC23" s="75">
        <f>CIBSR10065!K35</f>
        <v>1</v>
      </c>
      <c r="AD23" s="75">
        <f>CIBSR10065!L33</f>
        <v>0</v>
      </c>
      <c r="AE23" s="75">
        <f>CIBSR10065!L34</f>
        <v>0</v>
      </c>
      <c r="AF23" s="75">
        <f>CIBSR10065!L35</f>
        <v>0</v>
      </c>
      <c r="AG23" s="75">
        <f>CIBSR10065!M33</f>
        <v>16</v>
      </c>
      <c r="AH23" s="75">
        <f>CIBSR10065!M34</f>
        <v>14</v>
      </c>
      <c r="AI23" s="75">
        <f>CIBSR10065!M35</f>
        <v>1</v>
      </c>
      <c r="AJ23" s="75">
        <f>CIBSR10065!N33</f>
        <v>24</v>
      </c>
      <c r="AK23" s="75">
        <f>CIBSR10065!N34</f>
        <v>22</v>
      </c>
      <c r="AL23" s="75">
        <f>CIBSR10065!N35</f>
        <v>0</v>
      </c>
      <c r="AM23" s="75">
        <f>CIBSR10065!O33</f>
        <v>23</v>
      </c>
      <c r="AN23" s="75">
        <f>CIBSR10065!O34</f>
        <v>20</v>
      </c>
      <c r="AO23" s="75">
        <f>CIBSR10065!O35</f>
        <v>0</v>
      </c>
      <c r="AP23" s="75">
        <f>CIBSR10065!P33</f>
        <v>1</v>
      </c>
      <c r="AQ23" s="75">
        <f>CIBSR10065!P34</f>
        <v>2</v>
      </c>
      <c r="AR23" s="75">
        <f>CIBSR10065!P35</f>
        <v>0</v>
      </c>
      <c r="AS23" s="75">
        <f>CIBSR10065!Q33</f>
        <v>15</v>
      </c>
      <c r="AT23" s="75">
        <f>CIBSR10065!Q34</f>
        <v>16</v>
      </c>
      <c r="AU23" s="75">
        <f>CIBSR10065!Q35</f>
        <v>0</v>
      </c>
      <c r="AV23" s="75">
        <f>CIBSR10065!R33</f>
        <v>0</v>
      </c>
      <c r="AW23" s="75">
        <f>CIBSR10065!R34</f>
        <v>0</v>
      </c>
      <c r="AX23" s="76">
        <f>CIBSR10065!R35</f>
        <v>0</v>
      </c>
      <c r="AY23" s="43" t="s">
        <v>132</v>
      </c>
      <c r="AZ23" s="74">
        <f>CIBSR10065!S33</f>
        <v>0</v>
      </c>
      <c r="BA23" s="75">
        <f>CIBSR10065!S34</f>
        <v>0</v>
      </c>
      <c r="BB23" s="75">
        <f>CIBSR10065!S35</f>
        <v>0</v>
      </c>
      <c r="BC23" s="75">
        <f>CIBSR10065!T33</f>
        <v>0</v>
      </c>
      <c r="BD23" s="75">
        <f>CIBSR10065!T34</f>
        <v>0</v>
      </c>
      <c r="BE23" s="75">
        <f>CIBSR10065!T35</f>
        <v>0</v>
      </c>
      <c r="BF23" s="75">
        <f>CIBSR10065!U33</f>
        <v>12</v>
      </c>
      <c r="BG23" s="75">
        <f>CIBSR10065!U34</f>
        <v>12</v>
      </c>
      <c r="BH23" s="75">
        <f>CIBSR10065!U35</f>
        <v>2</v>
      </c>
      <c r="BI23" s="75">
        <f>CIBSR10065!V33</f>
        <v>0</v>
      </c>
      <c r="BJ23" s="75">
        <f>CIBSR10065!V34</f>
        <v>2</v>
      </c>
      <c r="BK23" s="75">
        <f>CIBSR10065!V35</f>
        <v>0</v>
      </c>
      <c r="BL23" s="75">
        <f>CIBSR10065!W33</f>
        <v>1</v>
      </c>
      <c r="BM23" s="75">
        <f>CIBSR10065!W34</f>
        <v>0</v>
      </c>
      <c r="BN23" s="75">
        <f>CIBSR10065!W35</f>
        <v>0</v>
      </c>
      <c r="BO23" s="75">
        <f>CIBSR10065!X33</f>
        <v>1</v>
      </c>
      <c r="BP23" s="75">
        <f>CIBSR10065!X34</f>
        <v>1</v>
      </c>
      <c r="BQ23" s="75">
        <f>CIBSR10065!X35</f>
        <v>0</v>
      </c>
      <c r="BR23" s="75">
        <f>CIBSR10065!Y33</f>
        <v>0</v>
      </c>
      <c r="BS23" s="75">
        <f>CIBSR10065!Y34</f>
        <v>0</v>
      </c>
      <c r="BT23" s="75">
        <f>CIBSR10065!Y35</f>
        <v>0</v>
      </c>
      <c r="BU23" s="75">
        <f>CIBSR10065!Z33</f>
        <v>0</v>
      </c>
      <c r="BV23" s="75">
        <f>CIBSR10065!Z34</f>
        <v>0</v>
      </c>
      <c r="BW23" s="76">
        <f>CIBSR10065!Z35</f>
        <v>0</v>
      </c>
      <c r="BX23" s="43" t="s">
        <v>132</v>
      </c>
      <c r="BY23" s="74">
        <f>CIBSR10065!AA33</f>
        <v>0</v>
      </c>
      <c r="BZ23" s="75">
        <f>CIBSR10065!AA34</f>
        <v>0</v>
      </c>
      <c r="CA23" s="75">
        <f>CIBSR10065!AA35</f>
        <v>0</v>
      </c>
      <c r="CB23" s="75">
        <f>CIBSR10065!AB33</f>
        <v>1</v>
      </c>
      <c r="CC23" s="75">
        <f>CIBSR10065!AB34</f>
        <v>1</v>
      </c>
      <c r="CD23" s="75">
        <f>CIBSR10065!AB35</f>
        <v>0</v>
      </c>
      <c r="CE23" s="75">
        <f>CIBSR10065!AC33</f>
        <v>0</v>
      </c>
      <c r="CF23" s="75">
        <f>CIBSR10065!AC34</f>
        <v>0</v>
      </c>
      <c r="CG23" s="75">
        <f>CIBSR10065!AC35</f>
        <v>0</v>
      </c>
      <c r="CH23" s="75">
        <f>CIBSR10065!AD33</f>
        <v>2</v>
      </c>
      <c r="CI23" s="75">
        <f>CIBSR10065!AD34</f>
        <v>1</v>
      </c>
      <c r="CJ23" s="75">
        <f>CIBSR10065!AD35</f>
        <v>0</v>
      </c>
      <c r="CK23" s="75">
        <f>CIBSR10065!AE33</f>
        <v>0</v>
      </c>
      <c r="CL23" s="75">
        <f>CIBSR10065!AE34</f>
        <v>0</v>
      </c>
      <c r="CM23" s="75">
        <f>CIBSR10065!AE35</f>
        <v>0</v>
      </c>
      <c r="CN23" s="75">
        <f>CIBSR10065!AF33</f>
        <v>2</v>
      </c>
      <c r="CO23" s="75">
        <f>CIBSR10065!AF34</f>
        <v>1</v>
      </c>
      <c r="CP23" s="75">
        <f>CIBSR10065!AF35</f>
        <v>0</v>
      </c>
      <c r="CQ23" s="75">
        <f>CIBSR10065!AG33</f>
        <v>0</v>
      </c>
      <c r="CR23" s="75">
        <f>CIBSR10065!AG34</f>
        <v>0</v>
      </c>
      <c r="CS23" s="75">
        <f>CIBSR10065!AG35</f>
        <v>0</v>
      </c>
      <c r="CT23" s="75">
        <f>CIBSR10065!AH33</f>
        <v>4</v>
      </c>
      <c r="CU23" s="75">
        <f>CIBSR10065!AH34</f>
        <v>8</v>
      </c>
      <c r="CV23" s="76">
        <f>CIBSR10065!AH35</f>
        <v>0</v>
      </c>
      <c r="CW23" s="43" t="s">
        <v>132</v>
      </c>
      <c r="CX23" s="74">
        <f>CIBSR10065!AI33</f>
        <v>3</v>
      </c>
      <c r="CY23" s="75">
        <f>CIBSR10065!AI34</f>
        <v>0</v>
      </c>
      <c r="CZ23" s="75">
        <f>CIBSR10065!AI35</f>
        <v>0</v>
      </c>
      <c r="DA23" s="75">
        <f>CIBSR10065!AJ33</f>
        <v>18</v>
      </c>
      <c r="DB23" s="75">
        <f>CIBSR10065!AJ34</f>
        <v>17</v>
      </c>
      <c r="DC23" s="75">
        <f>CIBSR10065!AJ35</f>
        <v>16</v>
      </c>
      <c r="DD23" s="75">
        <f>CIBSR10065!AK33</f>
        <v>3</v>
      </c>
      <c r="DE23" s="75">
        <f>CIBSR10065!AK34</f>
        <v>3</v>
      </c>
      <c r="DF23" s="75">
        <f>CIBSR10065!AK35</f>
        <v>3</v>
      </c>
      <c r="DG23" s="75">
        <f>CIBSR10065!AL33</f>
        <v>12</v>
      </c>
      <c r="DH23" s="75">
        <f>CIBSR10065!AL34</f>
        <v>12</v>
      </c>
      <c r="DI23" s="75">
        <f>CIBSR10065!AL35</f>
        <v>11</v>
      </c>
      <c r="DJ23" s="75">
        <f>CIBSR10065!AM33</f>
        <v>2</v>
      </c>
      <c r="DK23" s="75">
        <f>CIBSR10065!AM34</f>
        <v>2</v>
      </c>
      <c r="DL23" s="75">
        <f>CIBSR10065!AM35</f>
        <v>2</v>
      </c>
      <c r="DM23" s="75">
        <f>CIBSR10065!AN33</f>
        <v>0</v>
      </c>
      <c r="DN23" s="75">
        <f>CIBSR10065!AN34</f>
        <v>0</v>
      </c>
      <c r="DO23" s="75">
        <f>CIBSR10065!AN35</f>
        <v>0</v>
      </c>
      <c r="DP23" s="75">
        <f>CIBSR10065!AO33</f>
        <v>1</v>
      </c>
      <c r="DQ23" s="75">
        <f>CIBSR10065!AO34</f>
        <v>0</v>
      </c>
      <c r="DR23" s="75">
        <f>CIBSR10065!AO35</f>
        <v>0</v>
      </c>
      <c r="DS23" s="75">
        <f>CIBSR10065!AP33</f>
        <v>3</v>
      </c>
      <c r="DT23" s="75">
        <f>CIBSR10065!AP34</f>
        <v>3</v>
      </c>
      <c r="DU23" s="76">
        <f>CIBSR10065!AP35</f>
        <v>0</v>
      </c>
      <c r="DV23" s="43" t="s">
        <v>132</v>
      </c>
      <c r="DW23" s="74">
        <f>CIBSR10065!AQ33</f>
        <v>0</v>
      </c>
      <c r="DX23" s="75">
        <f>CIBSR10065!AQ34</f>
        <v>0</v>
      </c>
      <c r="DY23" s="75">
        <f>CIBSR10065!AQ35</f>
        <v>0</v>
      </c>
      <c r="DZ23" s="75">
        <f>CIBSR10065!AR33</f>
        <v>1</v>
      </c>
      <c r="EA23" s="75">
        <f>CIBSR10065!AR34</f>
        <v>0</v>
      </c>
      <c r="EB23" s="75">
        <f>CIBSR10065!AR35</f>
        <v>0</v>
      </c>
      <c r="EC23" s="75">
        <f>CIBSR10065!AS33</f>
        <v>4</v>
      </c>
      <c r="ED23" s="75">
        <f>CIBSR10065!AS34</f>
        <v>0</v>
      </c>
      <c r="EE23" s="75">
        <f>CIBSR10065!AS35</f>
        <v>0</v>
      </c>
      <c r="EF23" s="75">
        <f>CIBSR10065!AT33</f>
        <v>1</v>
      </c>
      <c r="EG23" s="75">
        <f>CIBSR10065!AT34</f>
        <v>2</v>
      </c>
      <c r="EH23" s="75">
        <f>CIBSR10065!AT35</f>
        <v>0</v>
      </c>
      <c r="EI23" s="75">
        <f>CIBSR10065!AU33</f>
        <v>0</v>
      </c>
      <c r="EJ23" s="75">
        <f>CIBSR10065!AU34</f>
        <v>0</v>
      </c>
      <c r="EK23" s="75">
        <f>CIBSR10065!AU35</f>
        <v>0</v>
      </c>
      <c r="EL23" s="75">
        <f>CIBSR10065!AV33</f>
        <v>0</v>
      </c>
      <c r="EM23" s="75">
        <f>CIBSR10065!AV34</f>
        <v>0</v>
      </c>
      <c r="EN23" s="75">
        <f>CIBSR10065!AV35</f>
        <v>0</v>
      </c>
      <c r="EO23" s="75">
        <f>CIBSR10065!AW33</f>
        <v>0</v>
      </c>
      <c r="EP23" s="75">
        <f>CIBSR10065!AW34</f>
        <v>0</v>
      </c>
      <c r="EQ23" s="75">
        <f>CIBSR10065!AW35</f>
        <v>0</v>
      </c>
      <c r="ER23" s="75">
        <f>CIBSR10065!AX33</f>
        <v>1</v>
      </c>
      <c r="ES23" s="75">
        <f>CIBSR10065!AX34</f>
        <v>1</v>
      </c>
      <c r="ET23" s="76">
        <f>CIBSR10065!AX35</f>
        <v>0</v>
      </c>
      <c r="EU23" s="43" t="s">
        <v>132</v>
      </c>
      <c r="EV23" s="74">
        <f>CIBSR10065!AY33</f>
        <v>0</v>
      </c>
      <c r="EW23" s="75">
        <f>CIBSR10065!AY34</f>
        <v>0</v>
      </c>
      <c r="EX23" s="75">
        <f>CIBSR10065!AY35</f>
        <v>0</v>
      </c>
      <c r="EY23" s="75">
        <f>CIBSR10065!AZ33</f>
        <v>0</v>
      </c>
      <c r="EZ23" s="75">
        <f>CIBSR10065!AZ34</f>
        <v>0</v>
      </c>
      <c r="FA23" s="75">
        <f>CIBSR10065!AZ35</f>
        <v>0</v>
      </c>
      <c r="FB23" s="75">
        <f>CIBSR10065!BA33</f>
        <v>0</v>
      </c>
      <c r="FC23" s="75">
        <f>CIBSR10065!BA34</f>
        <v>0</v>
      </c>
      <c r="FD23" s="75">
        <f>CIBSR10065!BA35</f>
        <v>0</v>
      </c>
      <c r="FE23" s="75">
        <f>CIBSR10065!BB33</f>
        <v>0</v>
      </c>
      <c r="FF23" s="75">
        <f>CIBSR10065!BB34</f>
        <v>0</v>
      </c>
      <c r="FG23" s="75">
        <f>CIBSR10065!BB35</f>
        <v>0</v>
      </c>
      <c r="FH23" s="75">
        <f>CIBSR10065!BC33</f>
        <v>0</v>
      </c>
      <c r="FI23" s="75">
        <f>CIBSR10065!BC34</f>
        <v>0</v>
      </c>
      <c r="FJ23" s="75">
        <f>CIBSR10065!BC35</f>
        <v>0</v>
      </c>
      <c r="FK23" s="75">
        <f>CIBSR10065!BD33</f>
        <v>24</v>
      </c>
      <c r="FL23" s="75">
        <f>CIBSR10065!BD34</f>
        <v>24</v>
      </c>
      <c r="FM23" s="75">
        <f>CIBSR10065!BD35</f>
        <v>0</v>
      </c>
      <c r="FN23" s="75">
        <f>CIBSR10065!BE33</f>
        <v>0</v>
      </c>
      <c r="FO23" s="75">
        <f>CIBSR10065!BE34</f>
        <v>0</v>
      </c>
      <c r="FP23" s="75">
        <f>CIBSR10065!BE35</f>
        <v>0</v>
      </c>
      <c r="FQ23" s="75">
        <f>CIBSR10065!BF33</f>
        <v>0</v>
      </c>
      <c r="FR23" s="75">
        <f>CIBSR10065!BF34</f>
        <v>0</v>
      </c>
      <c r="FS23" s="76">
        <f>CIBSR10065!BF35</f>
        <v>0</v>
      </c>
      <c r="FT23" s="43" t="s">
        <v>132</v>
      </c>
      <c r="FU23" s="74">
        <f>CIBSR10065!BG33</f>
        <v>8</v>
      </c>
      <c r="FV23" s="75">
        <f>CIBSR10065!BG34</f>
        <v>8</v>
      </c>
      <c r="FW23" s="75">
        <f>CIBSR10065!BG35</f>
        <v>0</v>
      </c>
      <c r="FX23" s="75">
        <f>CIBSR10065!BH33</f>
        <v>0</v>
      </c>
      <c r="FY23" s="75">
        <f>CIBSR10065!BH34</f>
        <v>0</v>
      </c>
      <c r="FZ23" s="75">
        <f>CIBSR10065!BH35</f>
        <v>0</v>
      </c>
      <c r="GA23" s="75">
        <f>CIBSR10065!BI33</f>
        <v>0</v>
      </c>
      <c r="GB23" s="75">
        <f>CIBSR10065!BI34</f>
        <v>1</v>
      </c>
      <c r="GC23" s="75">
        <f>CIBSR10065!BI35</f>
        <v>0</v>
      </c>
      <c r="GD23" s="75">
        <f>CIBSR10065!BJ33</f>
        <v>1</v>
      </c>
      <c r="GE23" s="75">
        <f>CIBSR10065!BJ34</f>
        <v>0</v>
      </c>
      <c r="GF23" s="75">
        <f>CIBSR10065!BJ35</f>
        <v>0</v>
      </c>
      <c r="GG23" s="75">
        <f>CIBSR10065!BK33</f>
        <v>0</v>
      </c>
      <c r="GH23" s="75">
        <f>CIBSR10065!BK34</f>
        <v>0</v>
      </c>
      <c r="GI23" s="75">
        <f>CIBSR10065!BK35</f>
        <v>0</v>
      </c>
      <c r="GJ23" s="75">
        <f>CIBSR10065!BL33</f>
        <v>0</v>
      </c>
      <c r="GK23" s="75">
        <f>CIBSR10065!BL34</f>
        <v>0</v>
      </c>
      <c r="GL23" s="75">
        <f>CIBSR10065!BL35</f>
        <v>0</v>
      </c>
      <c r="GM23" s="75">
        <f>CIBSR10065!BM33</f>
        <v>0</v>
      </c>
      <c r="GN23" s="75">
        <f>CIBSR10065!BM34</f>
        <v>0</v>
      </c>
      <c r="GO23" s="75">
        <f>CIBSR10065!BM35</f>
        <v>0</v>
      </c>
      <c r="GP23" s="75">
        <f>CIBSR10065!BN33</f>
        <v>0</v>
      </c>
      <c r="GQ23" s="75">
        <f>CIBSR10065!BN34</f>
        <v>0</v>
      </c>
      <c r="GR23" s="75">
        <f>CIBSR10065!BN35</f>
        <v>0</v>
      </c>
      <c r="GS23" s="75">
        <f>CIBSR10065!BO33</f>
        <v>0</v>
      </c>
      <c r="GT23" s="75">
        <f>CIBSR10065!BO34</f>
        <v>0</v>
      </c>
      <c r="GU23" s="76">
        <f>CIBSR10065!BO35</f>
        <v>0</v>
      </c>
      <c r="GV23" s="43" t="s">
        <v>132</v>
      </c>
      <c r="GW23" s="74">
        <f>CIBSR10065!BP33</f>
        <v>0</v>
      </c>
      <c r="GX23" s="75">
        <f>CIBSR10065!BP34</f>
        <v>0</v>
      </c>
      <c r="GY23" s="75">
        <f>CIBSR10065!BP35</f>
        <v>0</v>
      </c>
      <c r="GZ23" s="75">
        <f>CIBSR10065!BQ33</f>
        <v>0</v>
      </c>
      <c r="HA23" s="75">
        <f>CIBSR10065!BQ34</f>
        <v>0</v>
      </c>
      <c r="HB23" s="75">
        <f>CIBSR10065!BQ35</f>
        <v>0</v>
      </c>
      <c r="HC23" s="75">
        <f>CIBSR10065!BR33</f>
        <v>0</v>
      </c>
      <c r="HD23" s="75">
        <f>CIBSR10065!BR34</f>
        <v>0</v>
      </c>
      <c r="HE23" s="75">
        <f>CIBSR10065!BR35</f>
        <v>0</v>
      </c>
      <c r="HF23" s="75">
        <f>CIBSR10065!BS33</f>
        <v>0</v>
      </c>
      <c r="HG23" s="75">
        <f>CIBSR10065!BS34</f>
        <v>0</v>
      </c>
      <c r="HH23" s="75">
        <f>CIBSR10065!BS35</f>
        <v>0</v>
      </c>
      <c r="HI23" s="75">
        <f>CIBSR10065!BT33</f>
        <v>0</v>
      </c>
      <c r="HJ23" s="75">
        <f>CIBSR10065!BT34</f>
        <v>0</v>
      </c>
      <c r="HK23" s="75">
        <f>CIBSR10065!BT35</f>
        <v>0</v>
      </c>
      <c r="HL23" s="75">
        <f>CIBSR10065!BU33</f>
        <v>0</v>
      </c>
      <c r="HM23" s="75">
        <f>CIBSR10065!BU34</f>
        <v>0</v>
      </c>
      <c r="HN23" s="75">
        <f>CIBSR10065!BU35</f>
        <v>0</v>
      </c>
      <c r="HO23" s="75">
        <f>CIBSR10065!BV33</f>
        <v>2</v>
      </c>
      <c r="HP23" s="75">
        <f>CIBSR10065!BV34</f>
        <v>1</v>
      </c>
      <c r="HQ23" s="75">
        <f>CIBSR10065!BV35</f>
        <v>0</v>
      </c>
      <c r="HR23" s="75">
        <f>CIBSR10065!BW33</f>
        <v>0</v>
      </c>
      <c r="HS23" s="75">
        <f>CIBSR10065!BW34</f>
        <v>0</v>
      </c>
      <c r="HT23" s="75">
        <f>CIBSR10065!BW35</f>
        <v>0</v>
      </c>
      <c r="HU23" s="75">
        <f>CIBSR10065!BX33</f>
        <v>3</v>
      </c>
      <c r="HV23" s="75">
        <f>CIBSR10065!BX34</f>
        <v>2</v>
      </c>
      <c r="HW23" s="76">
        <f>CIBSR10065!BX35</f>
        <v>0</v>
      </c>
      <c r="HX23" s="45"/>
    </row>
    <row r="24" spans="1:232" s="3" customFormat="1" ht="25.5" customHeight="1">
      <c r="A24" s="43" t="s">
        <v>164</v>
      </c>
      <c r="B24" s="86">
        <f>CIBSR10065!C42</f>
        <v>69</v>
      </c>
      <c r="C24" s="85">
        <f>CIBSR10065!C43</f>
        <v>79</v>
      </c>
      <c r="D24" s="85">
        <f>CIBSR10065!C44</f>
        <v>39</v>
      </c>
      <c r="E24" s="85">
        <f>CIBSR10065!D42</f>
        <v>17</v>
      </c>
      <c r="F24" s="85">
        <f>CIBSR10065!D43</f>
        <v>18</v>
      </c>
      <c r="G24" s="85">
        <f>CIBSR10065!D44</f>
        <v>8</v>
      </c>
      <c r="H24" s="85">
        <f>CIBSR10065!F42</f>
        <v>17</v>
      </c>
      <c r="I24" s="85">
        <f>CIBSR10065!F43</f>
        <v>16</v>
      </c>
      <c r="J24" s="85">
        <f>CIBSR10065!F44</f>
        <v>7</v>
      </c>
      <c r="K24" s="82">
        <f>CIBSR10065!E42</f>
        <v>0</v>
      </c>
      <c r="L24" s="82">
        <f>CIBSR10065!E43</f>
        <v>0</v>
      </c>
      <c r="M24" s="82">
        <f>CIBSR10065!E44</f>
        <v>0</v>
      </c>
      <c r="N24" s="82">
        <f>CIBSR10065!G42</f>
        <v>0</v>
      </c>
      <c r="O24" s="82">
        <f>CIBSR10065!G43</f>
        <v>0</v>
      </c>
      <c r="P24" s="82">
        <f>CIBSR10065!G44</f>
        <v>0</v>
      </c>
      <c r="Q24" s="82">
        <f>CIBSR10065!H42</f>
        <v>0</v>
      </c>
      <c r="R24" s="82">
        <f>CIBSR10065!H43</f>
        <v>2</v>
      </c>
      <c r="S24" s="82">
        <f>CIBSR10065!H44</f>
        <v>1</v>
      </c>
      <c r="T24" s="82">
        <f>CIBSR10065!I42</f>
        <v>0</v>
      </c>
      <c r="U24" s="82">
        <f>CIBSR10065!I43</f>
        <v>0</v>
      </c>
      <c r="V24" s="82">
        <f>CIBSR10065!I44</f>
        <v>0</v>
      </c>
      <c r="W24" s="82">
        <f>CIBSR10065!J42</f>
        <v>1</v>
      </c>
      <c r="X24" s="82">
        <f>CIBSR10065!J43</f>
        <v>0</v>
      </c>
      <c r="Y24" s="83">
        <f>CIBSR10065!J44</f>
        <v>0</v>
      </c>
      <c r="Z24" s="43" t="s">
        <v>133</v>
      </c>
      <c r="AA24" s="82">
        <f>CIBSR10065!K42</f>
        <v>1</v>
      </c>
      <c r="AB24" s="75">
        <f>CIBSR10065!K43</f>
        <v>3</v>
      </c>
      <c r="AC24" s="75">
        <f>CIBSR10065!K44</f>
        <v>2</v>
      </c>
      <c r="AD24" s="75">
        <f>CIBSR10065!L42</f>
        <v>0</v>
      </c>
      <c r="AE24" s="75">
        <f>CIBSR10065!L43</f>
        <v>0</v>
      </c>
      <c r="AF24" s="75">
        <f>CIBSR10065!L44</f>
        <v>0</v>
      </c>
      <c r="AG24" s="75">
        <f>CIBSR10065!M42</f>
        <v>1</v>
      </c>
      <c r="AH24" s="75">
        <f>CIBSR10065!M43</f>
        <v>3</v>
      </c>
      <c r="AI24" s="75">
        <f>CIBSR10065!M44</f>
        <v>2</v>
      </c>
      <c r="AJ24" s="75">
        <f>CIBSR10065!N42</f>
        <v>5</v>
      </c>
      <c r="AK24" s="75">
        <f>CIBSR10065!N43</f>
        <v>5</v>
      </c>
      <c r="AL24" s="75">
        <f>CIBSR10065!N44</f>
        <v>6</v>
      </c>
      <c r="AM24" s="75">
        <f>CIBSR10065!O42</f>
        <v>5</v>
      </c>
      <c r="AN24" s="75">
        <f>CIBSR10065!O43</f>
        <v>5</v>
      </c>
      <c r="AO24" s="75">
        <f>CIBSR10065!O44</f>
        <v>6</v>
      </c>
      <c r="AP24" s="75">
        <f>CIBSR10065!P42</f>
        <v>0</v>
      </c>
      <c r="AQ24" s="75">
        <f>CIBSR10065!P43</f>
        <v>0</v>
      </c>
      <c r="AR24" s="75">
        <f>CIBSR10065!P44</f>
        <v>0</v>
      </c>
      <c r="AS24" s="75">
        <f>CIBSR10065!Q42</f>
        <v>0</v>
      </c>
      <c r="AT24" s="75">
        <f>CIBSR10065!Q43</f>
        <v>0</v>
      </c>
      <c r="AU24" s="75">
        <f>CIBSR10065!Q44</f>
        <v>0</v>
      </c>
      <c r="AV24" s="75">
        <f>CIBSR10065!R42</f>
        <v>0</v>
      </c>
      <c r="AW24" s="75">
        <f>CIBSR10065!R43</f>
        <v>0</v>
      </c>
      <c r="AX24" s="76">
        <f>CIBSR10065!R44</f>
        <v>0</v>
      </c>
      <c r="AY24" s="43" t="s">
        <v>133</v>
      </c>
      <c r="AZ24" s="74">
        <f>CIBSR10065!S42</f>
        <v>0</v>
      </c>
      <c r="BA24" s="75">
        <f>CIBSR10065!S43</f>
        <v>0</v>
      </c>
      <c r="BB24" s="75">
        <f>CIBSR10065!S44</f>
        <v>0</v>
      </c>
      <c r="BC24" s="75">
        <f>CIBSR10065!T42</f>
        <v>0</v>
      </c>
      <c r="BD24" s="75">
        <f>CIBSR10065!T43</f>
        <v>0</v>
      </c>
      <c r="BE24" s="75">
        <f>CIBSR10065!T44</f>
        <v>0</v>
      </c>
      <c r="BF24" s="75">
        <f>CIBSR10065!U42</f>
        <v>1</v>
      </c>
      <c r="BG24" s="75">
        <f>CIBSR10065!U43</f>
        <v>1</v>
      </c>
      <c r="BH24" s="75">
        <f>CIBSR10065!U44</f>
        <v>0</v>
      </c>
      <c r="BI24" s="75">
        <f>CIBSR10065!V42</f>
        <v>0</v>
      </c>
      <c r="BJ24" s="75">
        <f>CIBSR10065!V43</f>
        <v>0</v>
      </c>
      <c r="BK24" s="75">
        <f>CIBSR10065!V44</f>
        <v>0</v>
      </c>
      <c r="BL24" s="75">
        <f>CIBSR10065!W42</f>
        <v>0</v>
      </c>
      <c r="BM24" s="75">
        <f>CIBSR10065!W43</f>
        <v>1</v>
      </c>
      <c r="BN24" s="75">
        <f>CIBSR10065!W44</f>
        <v>1</v>
      </c>
      <c r="BO24" s="75">
        <f>CIBSR10065!X42</f>
        <v>1</v>
      </c>
      <c r="BP24" s="75">
        <f>CIBSR10065!X43</f>
        <v>1</v>
      </c>
      <c r="BQ24" s="75">
        <f>CIBSR10065!X44</f>
        <v>1</v>
      </c>
      <c r="BR24" s="75">
        <f>CIBSR10065!Y42</f>
        <v>1</v>
      </c>
      <c r="BS24" s="75">
        <f>CIBSR10065!Y43</f>
        <v>1</v>
      </c>
      <c r="BT24" s="75">
        <f>CIBSR10065!Y44</f>
        <v>1</v>
      </c>
      <c r="BU24" s="75">
        <f>CIBSR10065!Z42</f>
        <v>0</v>
      </c>
      <c r="BV24" s="75">
        <f>CIBSR10065!Z43</f>
        <v>0</v>
      </c>
      <c r="BW24" s="76">
        <f>CIBSR10065!Z44</f>
        <v>0</v>
      </c>
      <c r="BX24" s="43" t="s">
        <v>133</v>
      </c>
      <c r="BY24" s="74">
        <f>CIBSR10065!AA42</f>
        <v>0</v>
      </c>
      <c r="BZ24" s="75">
        <f>CIBSR10065!AA43</f>
        <v>0</v>
      </c>
      <c r="CA24" s="75">
        <f>CIBSR10065!AA44</f>
        <v>0</v>
      </c>
      <c r="CB24" s="75">
        <f>CIBSR10065!AB42</f>
        <v>0</v>
      </c>
      <c r="CC24" s="75">
        <f>CIBSR10065!AB43</f>
        <v>0</v>
      </c>
      <c r="CD24" s="75">
        <f>CIBSR10065!AB44</f>
        <v>0</v>
      </c>
      <c r="CE24" s="75">
        <f>CIBSR10065!AC42</f>
        <v>0</v>
      </c>
      <c r="CF24" s="75">
        <f>CIBSR10065!AC43</f>
        <v>0</v>
      </c>
      <c r="CG24" s="75">
        <f>CIBSR10065!AC44</f>
        <v>0</v>
      </c>
      <c r="CH24" s="75">
        <f>CIBSR10065!AD42</f>
        <v>0</v>
      </c>
      <c r="CI24" s="75">
        <f>CIBSR10065!AD43</f>
        <v>0</v>
      </c>
      <c r="CJ24" s="75">
        <f>CIBSR10065!AD44</f>
        <v>0</v>
      </c>
      <c r="CK24" s="75">
        <f>CIBSR10065!AE42</f>
        <v>0</v>
      </c>
      <c r="CL24" s="75">
        <f>CIBSR10065!AE43</f>
        <v>0</v>
      </c>
      <c r="CM24" s="75">
        <f>CIBSR10065!AE44</f>
        <v>0</v>
      </c>
      <c r="CN24" s="75">
        <f>CIBSR10065!AF42</f>
        <v>0</v>
      </c>
      <c r="CO24" s="75">
        <f>CIBSR10065!AF43</f>
        <v>0</v>
      </c>
      <c r="CP24" s="75">
        <f>CIBSR10065!AF44</f>
        <v>0</v>
      </c>
      <c r="CQ24" s="75">
        <f>CIBSR10065!AG42</f>
        <v>0</v>
      </c>
      <c r="CR24" s="75">
        <f>CIBSR10065!AG43</f>
        <v>0</v>
      </c>
      <c r="CS24" s="75">
        <f>CIBSR10065!AG44</f>
        <v>0</v>
      </c>
      <c r="CT24" s="75">
        <f>CIBSR10065!AH42</f>
        <v>0</v>
      </c>
      <c r="CU24" s="75">
        <f>CIBSR10065!AH43</f>
        <v>0</v>
      </c>
      <c r="CV24" s="76">
        <f>CIBSR10065!AH44</f>
        <v>0</v>
      </c>
      <c r="CW24" s="43" t="s">
        <v>133</v>
      </c>
      <c r="CX24" s="74">
        <f>CIBSR10065!AI42</f>
        <v>0</v>
      </c>
      <c r="CY24" s="75">
        <f>CIBSR10065!AI43</f>
        <v>0</v>
      </c>
      <c r="CZ24" s="75">
        <f>CIBSR10065!AI44</f>
        <v>0</v>
      </c>
      <c r="DA24" s="75">
        <f>CIBSR10065!AJ42</f>
        <v>31</v>
      </c>
      <c r="DB24" s="75">
        <f>CIBSR10065!AJ43</f>
        <v>36</v>
      </c>
      <c r="DC24" s="75">
        <f>CIBSR10065!AJ44</f>
        <v>13</v>
      </c>
      <c r="DD24" s="75">
        <f>CIBSR10065!AK42</f>
        <v>5</v>
      </c>
      <c r="DE24" s="75">
        <f>CIBSR10065!AK43</f>
        <v>7</v>
      </c>
      <c r="DF24" s="75">
        <f>CIBSR10065!AK44</f>
        <v>4</v>
      </c>
      <c r="DG24" s="75">
        <f>CIBSR10065!AL42</f>
        <v>26</v>
      </c>
      <c r="DH24" s="75">
        <f>CIBSR10065!AL43</f>
        <v>29</v>
      </c>
      <c r="DI24" s="75">
        <f>CIBSR10065!AL44</f>
        <v>9</v>
      </c>
      <c r="DJ24" s="75">
        <f>CIBSR10065!AM42</f>
        <v>0</v>
      </c>
      <c r="DK24" s="75">
        <f>CIBSR10065!AM43</f>
        <v>0</v>
      </c>
      <c r="DL24" s="75">
        <f>CIBSR10065!AM44</f>
        <v>0</v>
      </c>
      <c r="DM24" s="75">
        <f>CIBSR10065!AN42</f>
        <v>0</v>
      </c>
      <c r="DN24" s="75">
        <f>CIBSR10065!AN43</f>
        <v>0</v>
      </c>
      <c r="DO24" s="75">
        <f>CIBSR10065!AN44</f>
        <v>0</v>
      </c>
      <c r="DP24" s="75">
        <f>CIBSR10065!AO42</f>
        <v>0</v>
      </c>
      <c r="DQ24" s="75">
        <f>CIBSR10065!AO43</f>
        <v>0</v>
      </c>
      <c r="DR24" s="75">
        <f>CIBSR10065!AO44</f>
        <v>0</v>
      </c>
      <c r="DS24" s="75">
        <f>CIBSR10065!AP42</f>
        <v>2</v>
      </c>
      <c r="DT24" s="75">
        <f>CIBSR10065!AP43</f>
        <v>2</v>
      </c>
      <c r="DU24" s="76">
        <f>CIBSR10065!AP44</f>
        <v>1</v>
      </c>
      <c r="DV24" s="43" t="s">
        <v>133</v>
      </c>
      <c r="DW24" s="74">
        <f>CIBSR10065!AQ42</f>
        <v>0</v>
      </c>
      <c r="DX24" s="75">
        <f>CIBSR10065!AQ43</f>
        <v>0</v>
      </c>
      <c r="DY24" s="75">
        <f>CIBSR10065!AQ44</f>
        <v>0</v>
      </c>
      <c r="DZ24" s="75">
        <f>CIBSR10065!AR42</f>
        <v>1</v>
      </c>
      <c r="EA24" s="75">
        <f>CIBSR10065!AR43</f>
        <v>4</v>
      </c>
      <c r="EB24" s="75">
        <f>CIBSR10065!AR44</f>
        <v>4</v>
      </c>
      <c r="EC24" s="75">
        <f>CIBSR10065!AS42</f>
        <v>0</v>
      </c>
      <c r="ED24" s="75">
        <f>CIBSR10065!AS43</f>
        <v>0</v>
      </c>
      <c r="EE24" s="75">
        <f>CIBSR10065!AS44</f>
        <v>0</v>
      </c>
      <c r="EF24" s="75">
        <f>CIBSR10065!AT42</f>
        <v>0</v>
      </c>
      <c r="EG24" s="75">
        <f>CIBSR10065!AT43</f>
        <v>0</v>
      </c>
      <c r="EH24" s="75">
        <f>CIBSR10065!AT44</f>
        <v>0</v>
      </c>
      <c r="EI24" s="75">
        <f>CIBSR10065!AU42</f>
        <v>0</v>
      </c>
      <c r="EJ24" s="75">
        <f>CIBSR10065!AU43</f>
        <v>0</v>
      </c>
      <c r="EK24" s="75">
        <f>CIBSR10065!AU44</f>
        <v>0</v>
      </c>
      <c r="EL24" s="75">
        <f>CIBSR10065!AV42</f>
        <v>0</v>
      </c>
      <c r="EM24" s="75">
        <f>CIBSR10065!AV43</f>
        <v>0</v>
      </c>
      <c r="EN24" s="75">
        <f>CIBSR10065!AV44</f>
        <v>0</v>
      </c>
      <c r="EO24" s="75">
        <f>CIBSR10065!AW42</f>
        <v>0</v>
      </c>
      <c r="EP24" s="75">
        <f>CIBSR10065!AW43</f>
        <v>0</v>
      </c>
      <c r="EQ24" s="75">
        <f>CIBSR10065!AW44</f>
        <v>0</v>
      </c>
      <c r="ER24" s="75">
        <f>CIBSR10065!AX42</f>
        <v>0</v>
      </c>
      <c r="ES24" s="75">
        <f>CIBSR10065!AX43</f>
        <v>0</v>
      </c>
      <c r="ET24" s="76">
        <f>CIBSR10065!AX44</f>
        <v>0</v>
      </c>
      <c r="EU24" s="43" t="s">
        <v>133</v>
      </c>
      <c r="EV24" s="74">
        <f>CIBSR10065!AY42</f>
        <v>0</v>
      </c>
      <c r="EW24" s="75">
        <f>CIBSR10065!AY43</f>
        <v>0</v>
      </c>
      <c r="EX24" s="75">
        <f>CIBSR10065!AY44</f>
        <v>0</v>
      </c>
      <c r="EY24" s="75">
        <f>CIBSR10065!AZ42</f>
        <v>0</v>
      </c>
      <c r="EZ24" s="75">
        <f>CIBSR10065!AZ43</f>
        <v>0</v>
      </c>
      <c r="FA24" s="75">
        <f>CIBSR10065!AZ44</f>
        <v>0</v>
      </c>
      <c r="FB24" s="75">
        <f>CIBSR10065!BA42</f>
        <v>0</v>
      </c>
      <c r="FC24" s="75">
        <f>CIBSR10065!BA43</f>
        <v>0</v>
      </c>
      <c r="FD24" s="75">
        <f>CIBSR10065!BA44</f>
        <v>0</v>
      </c>
      <c r="FE24" s="75">
        <f>CIBSR10065!BB42</f>
        <v>0</v>
      </c>
      <c r="FF24" s="75">
        <f>CIBSR10065!BB43</f>
        <v>0</v>
      </c>
      <c r="FG24" s="75">
        <f>CIBSR10065!BB44</f>
        <v>0</v>
      </c>
      <c r="FH24" s="75">
        <f>CIBSR10065!BC42</f>
        <v>0</v>
      </c>
      <c r="FI24" s="75">
        <f>CIBSR10065!BC43</f>
        <v>0</v>
      </c>
      <c r="FJ24" s="75">
        <f>CIBSR10065!BC44</f>
        <v>0</v>
      </c>
      <c r="FK24" s="75">
        <f>CIBSR10065!BD42</f>
        <v>7</v>
      </c>
      <c r="FL24" s="75">
        <f>CIBSR10065!BD43</f>
        <v>7</v>
      </c>
      <c r="FM24" s="75">
        <f>CIBSR10065!BD44</f>
        <v>2</v>
      </c>
      <c r="FN24" s="75">
        <f>CIBSR10065!BE42</f>
        <v>0</v>
      </c>
      <c r="FO24" s="75">
        <f>CIBSR10065!BE43</f>
        <v>0</v>
      </c>
      <c r="FP24" s="75">
        <f>CIBSR10065!BE44</f>
        <v>0</v>
      </c>
      <c r="FQ24" s="75">
        <f>CIBSR10065!BF42</f>
        <v>0</v>
      </c>
      <c r="FR24" s="75">
        <f>CIBSR10065!BF43</f>
        <v>0</v>
      </c>
      <c r="FS24" s="76">
        <f>CIBSR10065!BF44</f>
        <v>0</v>
      </c>
      <c r="FT24" s="43" t="s">
        <v>133</v>
      </c>
      <c r="FU24" s="74">
        <f>CIBSR10065!BG42</f>
        <v>1</v>
      </c>
      <c r="FV24" s="75">
        <f>CIBSR10065!BG43</f>
        <v>0</v>
      </c>
      <c r="FW24" s="75">
        <f>CIBSR10065!BG44</f>
        <v>0</v>
      </c>
      <c r="FX24" s="75">
        <f>CIBSR10065!BH42</f>
        <v>0</v>
      </c>
      <c r="FY24" s="75">
        <f>CIBSR10065!BH43</f>
        <v>0</v>
      </c>
      <c r="FZ24" s="75">
        <f>CIBSR10065!BH44</f>
        <v>0</v>
      </c>
      <c r="GA24" s="75">
        <f>CIBSR10065!BI42</f>
        <v>0</v>
      </c>
      <c r="GB24" s="75">
        <f>CIBSR10065!BI43</f>
        <v>0</v>
      </c>
      <c r="GC24" s="75">
        <f>CIBSR10065!BI44</f>
        <v>0</v>
      </c>
      <c r="GD24" s="75">
        <f>CIBSR10065!BJ42</f>
        <v>0</v>
      </c>
      <c r="GE24" s="75">
        <f>CIBSR10065!BJ43</f>
        <v>0</v>
      </c>
      <c r="GF24" s="75">
        <f>CIBSR10065!BJ44</f>
        <v>0</v>
      </c>
      <c r="GG24" s="75">
        <f>CIBSR10065!BK42</f>
        <v>0</v>
      </c>
      <c r="GH24" s="75">
        <f>CIBSR10065!BK43</f>
        <v>0</v>
      </c>
      <c r="GI24" s="75">
        <f>CIBSR10065!BK44</f>
        <v>0</v>
      </c>
      <c r="GJ24" s="75">
        <f>CIBSR10065!BL42</f>
        <v>0</v>
      </c>
      <c r="GK24" s="75">
        <f>CIBSR10065!BL43</f>
        <v>0</v>
      </c>
      <c r="GL24" s="75">
        <f>CIBSR10065!BL44</f>
        <v>0</v>
      </c>
      <c r="GM24" s="75">
        <f>CIBSR10065!BM42</f>
        <v>0</v>
      </c>
      <c r="GN24" s="75">
        <f>CIBSR10065!BM43</f>
        <v>0</v>
      </c>
      <c r="GO24" s="75">
        <f>CIBSR10065!BM44</f>
        <v>0</v>
      </c>
      <c r="GP24" s="75">
        <f>CIBSR10065!BN42</f>
        <v>0</v>
      </c>
      <c r="GQ24" s="75">
        <f>CIBSR10065!BN43</f>
        <v>0</v>
      </c>
      <c r="GR24" s="75">
        <f>CIBSR10065!BN44</f>
        <v>0</v>
      </c>
      <c r="GS24" s="75">
        <f>CIBSR10065!BO42</f>
        <v>0</v>
      </c>
      <c r="GT24" s="75">
        <f>CIBSR10065!BO43</f>
        <v>0</v>
      </c>
      <c r="GU24" s="76">
        <f>CIBSR10065!BO44</f>
        <v>0</v>
      </c>
      <c r="GV24" s="43" t="s">
        <v>133</v>
      </c>
      <c r="GW24" s="74">
        <f>CIBSR10065!BP42</f>
        <v>0</v>
      </c>
      <c r="GX24" s="75">
        <f>CIBSR10065!BP43</f>
        <v>0</v>
      </c>
      <c r="GY24" s="75">
        <f>CIBSR10065!BP44</f>
        <v>0</v>
      </c>
      <c r="GZ24" s="75">
        <f>CIBSR10065!BQ42</f>
        <v>0</v>
      </c>
      <c r="HA24" s="75">
        <f>CIBSR10065!BQ43</f>
        <v>0</v>
      </c>
      <c r="HB24" s="75">
        <f>CIBSR10065!BQ44</f>
        <v>0</v>
      </c>
      <c r="HC24" s="75">
        <f>CIBSR10065!BR42</f>
        <v>0</v>
      </c>
      <c r="HD24" s="75">
        <f>CIBSR10065!BR43</f>
        <v>0</v>
      </c>
      <c r="HE24" s="75">
        <f>CIBSR10065!BR44</f>
        <v>0</v>
      </c>
      <c r="HF24" s="75">
        <f>CIBSR10065!BS42</f>
        <v>0</v>
      </c>
      <c r="HG24" s="75">
        <f>CIBSR10065!BS43</f>
        <v>0</v>
      </c>
      <c r="HH24" s="75">
        <f>CIBSR10065!BS44</f>
        <v>0</v>
      </c>
      <c r="HI24" s="75">
        <f>CIBSR10065!BT42</f>
        <v>0</v>
      </c>
      <c r="HJ24" s="75">
        <f>CIBSR10065!BT43</f>
        <v>0</v>
      </c>
      <c r="HK24" s="75">
        <f>CIBSR10065!BT44</f>
        <v>0</v>
      </c>
      <c r="HL24" s="75">
        <f>CIBSR10065!BU42</f>
        <v>0</v>
      </c>
      <c r="HM24" s="75">
        <f>CIBSR10065!BU43</f>
        <v>0</v>
      </c>
      <c r="HN24" s="75">
        <f>CIBSR10065!BU44</f>
        <v>0</v>
      </c>
      <c r="HO24" s="75">
        <f>CIBSR10065!BV42</f>
        <v>0</v>
      </c>
      <c r="HP24" s="75">
        <f>CIBSR10065!BV43</f>
        <v>0</v>
      </c>
      <c r="HQ24" s="75">
        <f>CIBSR10065!BV44</f>
        <v>0</v>
      </c>
      <c r="HR24" s="75">
        <f>CIBSR10065!BW42</f>
        <v>0</v>
      </c>
      <c r="HS24" s="75">
        <f>CIBSR10065!BW43</f>
        <v>0</v>
      </c>
      <c r="HT24" s="75">
        <f>CIBSR10065!BW44</f>
        <v>0</v>
      </c>
      <c r="HU24" s="75">
        <f>CIBSR10065!BX42</f>
        <v>1</v>
      </c>
      <c r="HV24" s="75">
        <f>CIBSR10065!BX43</f>
        <v>1</v>
      </c>
      <c r="HW24" s="76">
        <f>CIBSR10065!BX44</f>
        <v>1</v>
      </c>
      <c r="HX24" s="45"/>
    </row>
    <row r="25" spans="1:232" s="3" customFormat="1" ht="25.5" customHeight="1">
      <c r="A25" s="43" t="s">
        <v>166</v>
      </c>
      <c r="B25" s="86">
        <f>CIBSR10065!C48</f>
        <v>45</v>
      </c>
      <c r="C25" s="85">
        <f>CIBSR10065!C49</f>
        <v>46</v>
      </c>
      <c r="D25" s="85">
        <f>CIBSR10065!C50</f>
        <v>31</v>
      </c>
      <c r="E25" s="85">
        <f>CIBSR10065!D48</f>
        <v>15</v>
      </c>
      <c r="F25" s="85">
        <f>CIBSR10065!D49</f>
        <v>18</v>
      </c>
      <c r="G25" s="85">
        <f>CIBSR10065!D50</f>
        <v>4</v>
      </c>
      <c r="H25" s="85">
        <f>CIBSR10065!F48</f>
        <v>12</v>
      </c>
      <c r="I25" s="85">
        <f>CIBSR10065!F49</f>
        <v>9</v>
      </c>
      <c r="J25" s="85">
        <f>CIBSR10065!F50</f>
        <v>3</v>
      </c>
      <c r="K25" s="82">
        <f>CIBSR10065!E48</f>
        <v>0</v>
      </c>
      <c r="L25" s="82">
        <f>CIBSR10065!E49</f>
        <v>0</v>
      </c>
      <c r="M25" s="82">
        <f>CIBSR10065!E50</f>
        <v>0</v>
      </c>
      <c r="N25" s="82">
        <f>CIBSR10065!G48</f>
        <v>1</v>
      </c>
      <c r="O25" s="82">
        <f>CIBSR10065!G49</f>
        <v>1</v>
      </c>
      <c r="P25" s="82">
        <f>CIBSR10065!G50</f>
        <v>1</v>
      </c>
      <c r="Q25" s="82">
        <f>CIBSR10065!H48</f>
        <v>2</v>
      </c>
      <c r="R25" s="82">
        <f>CIBSR10065!H49</f>
        <v>8</v>
      </c>
      <c r="S25" s="82">
        <f>CIBSR10065!H50</f>
        <v>0</v>
      </c>
      <c r="T25" s="82">
        <f>CIBSR10065!I48</f>
        <v>0</v>
      </c>
      <c r="U25" s="82">
        <f>CIBSR10065!I49</f>
        <v>0</v>
      </c>
      <c r="V25" s="82">
        <f>CIBSR10065!I50</f>
        <v>0</v>
      </c>
      <c r="W25" s="82">
        <f>CIBSR10065!J48</f>
        <v>0</v>
      </c>
      <c r="X25" s="82">
        <f>CIBSR10065!J49</f>
        <v>0</v>
      </c>
      <c r="Y25" s="83">
        <f>CIBSR10065!J50</f>
        <v>0</v>
      </c>
      <c r="Z25" s="43" t="s">
        <v>134</v>
      </c>
      <c r="AA25" s="82">
        <f>CIBSR10065!K48</f>
        <v>0</v>
      </c>
      <c r="AB25" s="75">
        <f>CIBSR10065!K49</f>
        <v>0</v>
      </c>
      <c r="AC25" s="75">
        <f>CIBSR10065!K50</f>
        <v>0</v>
      </c>
      <c r="AD25" s="75">
        <f>CIBSR10065!L48</f>
        <v>0</v>
      </c>
      <c r="AE25" s="75">
        <f>CIBSR10065!L49</f>
        <v>0</v>
      </c>
      <c r="AF25" s="75">
        <f>CIBSR10065!L50</f>
        <v>0</v>
      </c>
      <c r="AG25" s="75">
        <f>CIBSR10065!M48</f>
        <v>0</v>
      </c>
      <c r="AH25" s="75">
        <f>CIBSR10065!M49</f>
        <v>0</v>
      </c>
      <c r="AI25" s="75">
        <f>CIBSR10065!M50</f>
        <v>0</v>
      </c>
      <c r="AJ25" s="75">
        <f>CIBSR10065!N48</f>
        <v>0</v>
      </c>
      <c r="AK25" s="75">
        <f>CIBSR10065!N49</f>
        <v>0</v>
      </c>
      <c r="AL25" s="75">
        <f>CIBSR10065!N50</f>
        <v>0</v>
      </c>
      <c r="AM25" s="75">
        <f>CIBSR10065!O48</f>
        <v>0</v>
      </c>
      <c r="AN25" s="75">
        <f>CIBSR10065!O49</f>
        <v>0</v>
      </c>
      <c r="AO25" s="75">
        <f>CIBSR10065!O50</f>
        <v>0</v>
      </c>
      <c r="AP25" s="75">
        <f>CIBSR10065!P48</f>
        <v>0</v>
      </c>
      <c r="AQ25" s="75">
        <f>CIBSR10065!P49</f>
        <v>0</v>
      </c>
      <c r="AR25" s="75">
        <f>CIBSR10065!P50</f>
        <v>0</v>
      </c>
      <c r="AS25" s="75">
        <f>CIBSR10065!Q48</f>
        <v>1</v>
      </c>
      <c r="AT25" s="75">
        <f>CIBSR10065!Q49</f>
        <v>0</v>
      </c>
      <c r="AU25" s="75">
        <f>CIBSR10065!Q50</f>
        <v>0</v>
      </c>
      <c r="AV25" s="75">
        <f>CIBSR10065!R48</f>
        <v>0</v>
      </c>
      <c r="AW25" s="75">
        <f>CIBSR10065!R49</f>
        <v>0</v>
      </c>
      <c r="AX25" s="76">
        <f>CIBSR10065!R50</f>
        <v>0</v>
      </c>
      <c r="AY25" s="43" t="s">
        <v>134</v>
      </c>
      <c r="AZ25" s="74">
        <f>CIBSR10065!S48</f>
        <v>0</v>
      </c>
      <c r="BA25" s="75">
        <f>CIBSR10065!S49</f>
        <v>0</v>
      </c>
      <c r="BB25" s="75">
        <f>CIBSR10065!S50</f>
        <v>0</v>
      </c>
      <c r="BC25" s="75">
        <f>CIBSR10065!T48</f>
        <v>0</v>
      </c>
      <c r="BD25" s="75">
        <f>CIBSR10065!T49</f>
        <v>0</v>
      </c>
      <c r="BE25" s="75">
        <f>CIBSR10065!T50</f>
        <v>0</v>
      </c>
      <c r="BF25" s="75">
        <f>CIBSR10065!U48</f>
        <v>0</v>
      </c>
      <c r="BG25" s="75">
        <f>CIBSR10065!U49</f>
        <v>0</v>
      </c>
      <c r="BH25" s="75">
        <f>CIBSR10065!U50</f>
        <v>0</v>
      </c>
      <c r="BI25" s="75">
        <f>CIBSR10065!V48</f>
        <v>0</v>
      </c>
      <c r="BJ25" s="75">
        <f>CIBSR10065!V49</f>
        <v>0</v>
      </c>
      <c r="BK25" s="75">
        <f>CIBSR10065!V50</f>
        <v>0</v>
      </c>
      <c r="BL25" s="75">
        <f>CIBSR10065!W48</f>
        <v>0</v>
      </c>
      <c r="BM25" s="75">
        <f>CIBSR10065!W49</f>
        <v>0</v>
      </c>
      <c r="BN25" s="75">
        <f>CIBSR10065!W50</f>
        <v>0</v>
      </c>
      <c r="BO25" s="75">
        <f>CIBSR10065!X48</f>
        <v>0</v>
      </c>
      <c r="BP25" s="75">
        <f>CIBSR10065!X49</f>
        <v>0</v>
      </c>
      <c r="BQ25" s="75">
        <f>CIBSR10065!X50</f>
        <v>0</v>
      </c>
      <c r="BR25" s="75">
        <f>CIBSR10065!Y48</f>
        <v>0</v>
      </c>
      <c r="BS25" s="75">
        <f>CIBSR10065!Y49</f>
        <v>0</v>
      </c>
      <c r="BT25" s="75">
        <f>CIBSR10065!Y50</f>
        <v>0</v>
      </c>
      <c r="BU25" s="75">
        <f>CIBSR10065!Z48</f>
        <v>0</v>
      </c>
      <c r="BV25" s="75">
        <f>CIBSR10065!Z49</f>
        <v>0</v>
      </c>
      <c r="BW25" s="76">
        <f>CIBSR10065!Z50</f>
        <v>0</v>
      </c>
      <c r="BX25" s="43" t="s">
        <v>134</v>
      </c>
      <c r="BY25" s="74">
        <f>CIBSR10065!AA48</f>
        <v>0</v>
      </c>
      <c r="BZ25" s="75">
        <f>CIBSR10065!AA49</f>
        <v>0</v>
      </c>
      <c r="CA25" s="75">
        <f>CIBSR10065!AA50</f>
        <v>0</v>
      </c>
      <c r="CB25" s="75">
        <f>CIBSR10065!AB48</f>
        <v>0</v>
      </c>
      <c r="CC25" s="75">
        <f>CIBSR10065!AB49</f>
        <v>0</v>
      </c>
      <c r="CD25" s="75">
        <f>CIBSR10065!AB50</f>
        <v>0</v>
      </c>
      <c r="CE25" s="75">
        <f>CIBSR10065!AC48</f>
        <v>0</v>
      </c>
      <c r="CF25" s="75">
        <f>CIBSR10065!AC49</f>
        <v>0</v>
      </c>
      <c r="CG25" s="75">
        <f>CIBSR10065!AC50</f>
        <v>0</v>
      </c>
      <c r="CH25" s="75">
        <f>CIBSR10065!AD48</f>
        <v>0</v>
      </c>
      <c r="CI25" s="75">
        <f>CIBSR10065!AD49</f>
        <v>0</v>
      </c>
      <c r="CJ25" s="75">
        <f>CIBSR10065!AD50</f>
        <v>0</v>
      </c>
      <c r="CK25" s="75">
        <f>CIBSR10065!AE48</f>
        <v>0</v>
      </c>
      <c r="CL25" s="75">
        <f>CIBSR10065!AE49</f>
        <v>0</v>
      </c>
      <c r="CM25" s="75">
        <f>CIBSR10065!AE50</f>
        <v>0</v>
      </c>
      <c r="CN25" s="75">
        <f>CIBSR10065!AF48</f>
        <v>0</v>
      </c>
      <c r="CO25" s="75">
        <f>CIBSR10065!AF49</f>
        <v>0</v>
      </c>
      <c r="CP25" s="75">
        <f>CIBSR10065!AF50</f>
        <v>0</v>
      </c>
      <c r="CQ25" s="75">
        <f>CIBSR10065!AG48</f>
        <v>0</v>
      </c>
      <c r="CR25" s="75">
        <f>CIBSR10065!AG49</f>
        <v>0</v>
      </c>
      <c r="CS25" s="75">
        <f>CIBSR10065!AG50</f>
        <v>0</v>
      </c>
      <c r="CT25" s="75">
        <f>CIBSR10065!AH48</f>
        <v>1</v>
      </c>
      <c r="CU25" s="75">
        <f>CIBSR10065!AH49</f>
        <v>0</v>
      </c>
      <c r="CV25" s="76">
        <f>CIBSR10065!AH50</f>
        <v>0</v>
      </c>
      <c r="CW25" s="43" t="s">
        <v>134</v>
      </c>
      <c r="CX25" s="74">
        <f>CIBSR10065!AI48</f>
        <v>0</v>
      </c>
      <c r="CY25" s="75">
        <f>CIBSR10065!AI49</f>
        <v>0</v>
      </c>
      <c r="CZ25" s="75">
        <f>CIBSR10065!AI50</f>
        <v>0</v>
      </c>
      <c r="DA25" s="75">
        <f>CIBSR10065!AJ48</f>
        <v>15</v>
      </c>
      <c r="DB25" s="75">
        <f>CIBSR10065!AJ49</f>
        <v>13</v>
      </c>
      <c r="DC25" s="75">
        <f>CIBSR10065!AJ50</f>
        <v>15</v>
      </c>
      <c r="DD25" s="75">
        <f>CIBSR10065!AK48</f>
        <v>3</v>
      </c>
      <c r="DE25" s="75">
        <f>CIBSR10065!AK49</f>
        <v>2</v>
      </c>
      <c r="DF25" s="75">
        <f>CIBSR10065!AK50</f>
        <v>2</v>
      </c>
      <c r="DG25" s="75">
        <f>CIBSR10065!AL48</f>
        <v>12</v>
      </c>
      <c r="DH25" s="75">
        <f>CIBSR10065!AL49</f>
        <v>11</v>
      </c>
      <c r="DI25" s="75">
        <f>CIBSR10065!AL50</f>
        <v>13</v>
      </c>
      <c r="DJ25" s="75">
        <f>CIBSR10065!AM48</f>
        <v>0</v>
      </c>
      <c r="DK25" s="75">
        <f>CIBSR10065!AM49</f>
        <v>0</v>
      </c>
      <c r="DL25" s="75">
        <f>CIBSR10065!AM50</f>
        <v>0</v>
      </c>
      <c r="DM25" s="75">
        <f>CIBSR10065!AN48</f>
        <v>0</v>
      </c>
      <c r="DN25" s="75">
        <f>CIBSR10065!AN49</f>
        <v>0</v>
      </c>
      <c r="DO25" s="75">
        <f>CIBSR10065!AN50</f>
        <v>0</v>
      </c>
      <c r="DP25" s="75">
        <f>CIBSR10065!AO48</f>
        <v>0</v>
      </c>
      <c r="DQ25" s="75">
        <f>CIBSR10065!AO49</f>
        <v>0</v>
      </c>
      <c r="DR25" s="75">
        <f>CIBSR10065!AO50</f>
        <v>0</v>
      </c>
      <c r="DS25" s="75">
        <f>CIBSR10065!AP48</f>
        <v>0</v>
      </c>
      <c r="DT25" s="75">
        <f>CIBSR10065!AP49</f>
        <v>0</v>
      </c>
      <c r="DU25" s="76">
        <f>CIBSR10065!AP50</f>
        <v>0</v>
      </c>
      <c r="DV25" s="43" t="s">
        <v>134</v>
      </c>
      <c r="DW25" s="74">
        <f>CIBSR10065!AQ48</f>
        <v>0</v>
      </c>
      <c r="DX25" s="75">
        <f>CIBSR10065!AQ49</f>
        <v>0</v>
      </c>
      <c r="DY25" s="75">
        <f>CIBSR10065!AQ50</f>
        <v>0</v>
      </c>
      <c r="DZ25" s="75">
        <f>CIBSR10065!AR48</f>
        <v>0</v>
      </c>
      <c r="EA25" s="75">
        <f>CIBSR10065!AR49</f>
        <v>0</v>
      </c>
      <c r="EB25" s="75">
        <f>CIBSR10065!AR50</f>
        <v>0</v>
      </c>
      <c r="EC25" s="75">
        <f>CIBSR10065!AS48</f>
        <v>0</v>
      </c>
      <c r="ED25" s="75">
        <f>CIBSR10065!AS49</f>
        <v>0</v>
      </c>
      <c r="EE25" s="75">
        <f>CIBSR10065!AS50</f>
        <v>0</v>
      </c>
      <c r="EF25" s="75">
        <f>CIBSR10065!AT48</f>
        <v>0</v>
      </c>
      <c r="EG25" s="75">
        <f>CIBSR10065!AT49</f>
        <v>0</v>
      </c>
      <c r="EH25" s="75">
        <f>CIBSR10065!AT50</f>
        <v>0</v>
      </c>
      <c r="EI25" s="75">
        <f>CIBSR10065!AU48</f>
        <v>0</v>
      </c>
      <c r="EJ25" s="75">
        <f>CIBSR10065!AU49</f>
        <v>0</v>
      </c>
      <c r="EK25" s="75">
        <f>CIBSR10065!AU50</f>
        <v>0</v>
      </c>
      <c r="EL25" s="75">
        <f>CIBSR10065!AV48</f>
        <v>0</v>
      </c>
      <c r="EM25" s="75">
        <f>CIBSR10065!AV49</f>
        <v>0</v>
      </c>
      <c r="EN25" s="75">
        <f>CIBSR10065!AV50</f>
        <v>0</v>
      </c>
      <c r="EO25" s="75">
        <f>CIBSR10065!AW48</f>
        <v>0</v>
      </c>
      <c r="EP25" s="75">
        <f>CIBSR10065!AW49</f>
        <v>0</v>
      </c>
      <c r="EQ25" s="75">
        <f>CIBSR10065!AW50</f>
        <v>0</v>
      </c>
      <c r="ER25" s="75">
        <f>CIBSR10065!AX48</f>
        <v>0</v>
      </c>
      <c r="ES25" s="75">
        <f>CIBSR10065!AX49</f>
        <v>0</v>
      </c>
      <c r="ET25" s="76">
        <f>CIBSR10065!AX50</f>
        <v>0</v>
      </c>
      <c r="EU25" s="43" t="s">
        <v>134</v>
      </c>
      <c r="EV25" s="74">
        <f>CIBSR10065!AY48</f>
        <v>0</v>
      </c>
      <c r="EW25" s="75">
        <f>CIBSR10065!AY49</f>
        <v>0</v>
      </c>
      <c r="EX25" s="75">
        <f>CIBSR10065!AY50</f>
        <v>0</v>
      </c>
      <c r="EY25" s="75">
        <f>CIBSR10065!AZ48</f>
        <v>0</v>
      </c>
      <c r="EZ25" s="75">
        <f>CIBSR10065!AZ49</f>
        <v>0</v>
      </c>
      <c r="FA25" s="75">
        <f>CIBSR10065!AZ50</f>
        <v>0</v>
      </c>
      <c r="FB25" s="75">
        <f>CIBSR10065!BA48</f>
        <v>0</v>
      </c>
      <c r="FC25" s="75">
        <f>CIBSR10065!BA49</f>
        <v>0</v>
      </c>
      <c r="FD25" s="75">
        <f>CIBSR10065!BA50</f>
        <v>0</v>
      </c>
      <c r="FE25" s="75">
        <f>CIBSR10065!BB48</f>
        <v>0</v>
      </c>
      <c r="FF25" s="75">
        <f>CIBSR10065!BB49</f>
        <v>0</v>
      </c>
      <c r="FG25" s="75">
        <f>CIBSR10065!BB50</f>
        <v>0</v>
      </c>
      <c r="FH25" s="75">
        <f>CIBSR10065!BC48</f>
        <v>0</v>
      </c>
      <c r="FI25" s="75">
        <f>CIBSR10065!BC49</f>
        <v>0</v>
      </c>
      <c r="FJ25" s="75">
        <f>CIBSR10065!BC50</f>
        <v>0</v>
      </c>
      <c r="FK25" s="75">
        <f>CIBSR10065!BD48</f>
        <v>10</v>
      </c>
      <c r="FL25" s="75">
        <f>CIBSR10065!BD49</f>
        <v>10</v>
      </c>
      <c r="FM25" s="75">
        <f>CIBSR10065!BD50</f>
        <v>10</v>
      </c>
      <c r="FN25" s="75">
        <f>CIBSR10065!BE48</f>
        <v>0</v>
      </c>
      <c r="FO25" s="75">
        <f>CIBSR10065!BE49</f>
        <v>0</v>
      </c>
      <c r="FP25" s="75">
        <f>CIBSR10065!BE50</f>
        <v>0</v>
      </c>
      <c r="FQ25" s="75">
        <f>CIBSR10065!BF48</f>
        <v>0</v>
      </c>
      <c r="FR25" s="75">
        <f>CIBSR10065!BF49</f>
        <v>2</v>
      </c>
      <c r="FS25" s="76">
        <f>CIBSR10065!BF50</f>
        <v>1</v>
      </c>
      <c r="FT25" s="43" t="s">
        <v>134</v>
      </c>
      <c r="FU25" s="74">
        <f>CIBSR10065!BG48</f>
        <v>1</v>
      </c>
      <c r="FV25" s="75">
        <f>CIBSR10065!BG49</f>
        <v>0</v>
      </c>
      <c r="FW25" s="75">
        <f>CIBSR10065!BG50</f>
        <v>0</v>
      </c>
      <c r="FX25" s="75">
        <f>CIBSR10065!BH48</f>
        <v>0</v>
      </c>
      <c r="FY25" s="75">
        <f>CIBSR10065!BH49</f>
        <v>0</v>
      </c>
      <c r="FZ25" s="75">
        <f>CIBSR10065!BH50</f>
        <v>0</v>
      </c>
      <c r="GA25" s="75">
        <f>CIBSR10065!BI48</f>
        <v>0</v>
      </c>
      <c r="GB25" s="75">
        <f>CIBSR10065!BI49</f>
        <v>0</v>
      </c>
      <c r="GC25" s="75">
        <f>CIBSR10065!BI50</f>
        <v>0</v>
      </c>
      <c r="GD25" s="75">
        <f>CIBSR10065!BJ48</f>
        <v>0</v>
      </c>
      <c r="GE25" s="75">
        <f>CIBSR10065!BJ49</f>
        <v>0</v>
      </c>
      <c r="GF25" s="75">
        <f>CIBSR10065!BJ50</f>
        <v>0</v>
      </c>
      <c r="GG25" s="75">
        <f>CIBSR10065!BK48</f>
        <v>0</v>
      </c>
      <c r="GH25" s="75">
        <f>CIBSR10065!BK49</f>
        <v>0</v>
      </c>
      <c r="GI25" s="75">
        <f>CIBSR10065!BK50</f>
        <v>0</v>
      </c>
      <c r="GJ25" s="75">
        <f>CIBSR10065!BL48</f>
        <v>0</v>
      </c>
      <c r="GK25" s="75">
        <f>CIBSR10065!BL49</f>
        <v>0</v>
      </c>
      <c r="GL25" s="75">
        <f>CIBSR10065!BL50</f>
        <v>0</v>
      </c>
      <c r="GM25" s="75">
        <f>CIBSR10065!BM48</f>
        <v>0</v>
      </c>
      <c r="GN25" s="75">
        <f>CIBSR10065!BM49</f>
        <v>0</v>
      </c>
      <c r="GO25" s="75">
        <f>CIBSR10065!BM50</f>
        <v>0</v>
      </c>
      <c r="GP25" s="75">
        <f>CIBSR10065!BN48</f>
        <v>0</v>
      </c>
      <c r="GQ25" s="75">
        <f>CIBSR10065!BN49</f>
        <v>0</v>
      </c>
      <c r="GR25" s="75">
        <f>CIBSR10065!BN50</f>
        <v>0</v>
      </c>
      <c r="GS25" s="75">
        <f>CIBSR10065!BO48</f>
        <v>0</v>
      </c>
      <c r="GT25" s="75">
        <f>CIBSR10065!BO49</f>
        <v>0</v>
      </c>
      <c r="GU25" s="76">
        <f>CIBSR10065!BO50</f>
        <v>0</v>
      </c>
      <c r="GV25" s="43" t="s">
        <v>134</v>
      </c>
      <c r="GW25" s="74">
        <f>CIBSR10065!BP48</f>
        <v>0</v>
      </c>
      <c r="GX25" s="75">
        <f>CIBSR10065!BP49</f>
        <v>0</v>
      </c>
      <c r="GY25" s="75">
        <f>CIBSR10065!BP50</f>
        <v>0</v>
      </c>
      <c r="GZ25" s="75">
        <f>CIBSR10065!BQ48</f>
        <v>0</v>
      </c>
      <c r="HA25" s="75">
        <f>CIBSR10065!BQ49</f>
        <v>0</v>
      </c>
      <c r="HB25" s="75">
        <f>CIBSR10065!BQ50</f>
        <v>0</v>
      </c>
      <c r="HC25" s="75">
        <f>CIBSR10065!BR48</f>
        <v>0</v>
      </c>
      <c r="HD25" s="75">
        <f>CIBSR10065!BR49</f>
        <v>0</v>
      </c>
      <c r="HE25" s="75">
        <f>CIBSR10065!BR50</f>
        <v>0</v>
      </c>
      <c r="HF25" s="75">
        <f>CIBSR10065!BS48</f>
        <v>0</v>
      </c>
      <c r="HG25" s="75">
        <f>CIBSR10065!BS49</f>
        <v>0</v>
      </c>
      <c r="HH25" s="75">
        <f>CIBSR10065!BS50</f>
        <v>0</v>
      </c>
      <c r="HI25" s="75">
        <f>CIBSR10065!BT48</f>
        <v>0</v>
      </c>
      <c r="HJ25" s="75">
        <f>CIBSR10065!BT49</f>
        <v>0</v>
      </c>
      <c r="HK25" s="75">
        <f>CIBSR10065!BT50</f>
        <v>0</v>
      </c>
      <c r="HL25" s="75">
        <f>CIBSR10065!BU48</f>
        <v>0</v>
      </c>
      <c r="HM25" s="75">
        <f>CIBSR10065!BU49</f>
        <v>0</v>
      </c>
      <c r="HN25" s="75">
        <f>CIBSR10065!BU50</f>
        <v>0</v>
      </c>
      <c r="HO25" s="75">
        <f>CIBSR10065!BV48</f>
        <v>0</v>
      </c>
      <c r="HP25" s="75">
        <f>CIBSR10065!BV49</f>
        <v>0</v>
      </c>
      <c r="HQ25" s="75">
        <f>CIBSR10065!BV50</f>
        <v>0</v>
      </c>
      <c r="HR25" s="75">
        <f>CIBSR10065!BW48</f>
        <v>0</v>
      </c>
      <c r="HS25" s="75">
        <f>CIBSR10065!BW49</f>
        <v>0</v>
      </c>
      <c r="HT25" s="75">
        <f>CIBSR10065!BW50</f>
        <v>0</v>
      </c>
      <c r="HU25" s="75">
        <f>CIBSR10065!BX48</f>
        <v>2</v>
      </c>
      <c r="HV25" s="75">
        <f>CIBSR10065!BX49</f>
        <v>3</v>
      </c>
      <c r="HW25" s="76">
        <f>CIBSR10065!BX50</f>
        <v>1</v>
      </c>
      <c r="HX25" s="45"/>
    </row>
    <row r="26" spans="1:232" s="3" customFormat="1" ht="25.5" customHeight="1" thickBot="1">
      <c r="A26" s="68" t="s">
        <v>192</v>
      </c>
      <c r="B26" s="87">
        <f>CIBSR10065!C6</f>
        <v>0</v>
      </c>
      <c r="C26" s="88">
        <f>CIBSR10065!C7</f>
        <v>65</v>
      </c>
      <c r="D26" s="88">
        <f>CIBSR10065!C8</f>
        <v>122</v>
      </c>
      <c r="E26" s="88">
        <f>CIBSR10065!D6</f>
        <v>0</v>
      </c>
      <c r="F26" s="88">
        <f>CIBSR10065!D7</f>
        <v>6</v>
      </c>
      <c r="G26" s="88">
        <f>CIBSR10065!D8</f>
        <v>6</v>
      </c>
      <c r="H26" s="88">
        <f>CIBSR10065!F6</f>
        <v>0</v>
      </c>
      <c r="I26" s="88">
        <f>CIBSR10065!F7</f>
        <v>5</v>
      </c>
      <c r="J26" s="88">
        <f>CIBSR10065!F8</f>
        <v>6</v>
      </c>
      <c r="K26" s="84">
        <f>CIBSR10065!E6</f>
        <v>0</v>
      </c>
      <c r="L26" s="84">
        <f>CIBSR10065!E7</f>
        <v>0</v>
      </c>
      <c r="M26" s="84">
        <f>CIBSR10065!E8</f>
        <v>0</v>
      </c>
      <c r="N26" s="84">
        <f>CIBSR10065!G6</f>
        <v>0</v>
      </c>
      <c r="O26" s="84">
        <f>CIBSR10065!G7</f>
        <v>0</v>
      </c>
      <c r="P26" s="84">
        <f>CIBSR10065!G8</f>
        <v>0</v>
      </c>
      <c r="Q26" s="84">
        <f>CIBSR10065!H6</f>
        <v>0</v>
      </c>
      <c r="R26" s="84">
        <f>CIBSR10065!H7</f>
        <v>1</v>
      </c>
      <c r="S26" s="84">
        <f>CIBSR10065!H8</f>
        <v>0</v>
      </c>
      <c r="T26" s="84">
        <f>CIBSR10065!I6</f>
        <v>0</v>
      </c>
      <c r="U26" s="84">
        <f>CIBSR10065!I7</f>
        <v>0</v>
      </c>
      <c r="V26" s="84">
        <f>CIBSR10065!I8</f>
        <v>0</v>
      </c>
      <c r="W26" s="84">
        <f>CIBSR10065!J6</f>
        <v>0</v>
      </c>
      <c r="X26" s="84">
        <f>CIBSR10065!J7</f>
        <v>3</v>
      </c>
      <c r="Y26" s="89">
        <f>CIBSR10065!J8</f>
        <v>12</v>
      </c>
      <c r="Z26" s="65" t="s">
        <v>191</v>
      </c>
      <c r="AA26" s="84">
        <f>CIBSR10065!K6</f>
        <v>0</v>
      </c>
      <c r="AB26" s="78">
        <f>CIBSR10065!K7</f>
        <v>0</v>
      </c>
      <c r="AC26" s="78">
        <f>CIBSR10065!K8</f>
        <v>0</v>
      </c>
      <c r="AD26" s="78">
        <f>CIBSR10065!L6</f>
        <v>0</v>
      </c>
      <c r="AE26" s="78">
        <f>CIBSR10065!L7</f>
        <v>0</v>
      </c>
      <c r="AF26" s="78">
        <f>CIBSR10065!L8</f>
        <v>0</v>
      </c>
      <c r="AG26" s="78">
        <f>CIBSR10065!M6</f>
        <v>0</v>
      </c>
      <c r="AH26" s="78">
        <f>CIBSR10065!M7</f>
        <v>0</v>
      </c>
      <c r="AI26" s="78">
        <f>CIBSR10065!M8</f>
        <v>0</v>
      </c>
      <c r="AJ26" s="78">
        <f>CIBSR10065!N6</f>
        <v>0</v>
      </c>
      <c r="AK26" s="78">
        <f>CIBSR10065!N7</f>
        <v>2</v>
      </c>
      <c r="AL26" s="78">
        <f>CIBSR10065!N8</f>
        <v>1</v>
      </c>
      <c r="AM26" s="78">
        <f>CIBSR10065!O6</f>
        <v>0</v>
      </c>
      <c r="AN26" s="78">
        <f>CIBSR10065!O7</f>
        <v>2</v>
      </c>
      <c r="AO26" s="78">
        <f>CIBSR10065!O8</f>
        <v>1</v>
      </c>
      <c r="AP26" s="78">
        <f>CIBSR10065!P6</f>
        <v>0</v>
      </c>
      <c r="AQ26" s="78">
        <f>CIBSR10065!P7</f>
        <v>0</v>
      </c>
      <c r="AR26" s="78">
        <f>CIBSR10065!P8</f>
        <v>0</v>
      </c>
      <c r="AS26" s="78">
        <f>CIBSR10065!Q6</f>
        <v>0</v>
      </c>
      <c r="AT26" s="78">
        <f>CIBSR10065!Q7</f>
        <v>2</v>
      </c>
      <c r="AU26" s="78">
        <f>CIBSR10065!Q8</f>
        <v>1</v>
      </c>
      <c r="AV26" s="78">
        <f>CIBSR10065!R6</f>
        <v>0</v>
      </c>
      <c r="AW26" s="78">
        <f>CIBSR10065!R7</f>
        <v>0</v>
      </c>
      <c r="AX26" s="79">
        <f>CIBSR10065!R8</f>
        <v>0</v>
      </c>
      <c r="AY26" s="65" t="s">
        <v>191</v>
      </c>
      <c r="AZ26" s="77">
        <f>CIBSR10065!S6</f>
        <v>0</v>
      </c>
      <c r="BA26" s="78">
        <f>CIBSR10065!S7</f>
        <v>0</v>
      </c>
      <c r="BB26" s="78">
        <f>CIBSR10065!S8</f>
        <v>0</v>
      </c>
      <c r="BC26" s="78">
        <f>CIBSR10065!T6</f>
        <v>0</v>
      </c>
      <c r="BD26" s="78">
        <f>CIBSR10065!T7</f>
        <v>0</v>
      </c>
      <c r="BE26" s="78">
        <f>CIBSR10065!T8</f>
        <v>0</v>
      </c>
      <c r="BF26" s="78">
        <f>CIBSR10065!U6</f>
        <v>0</v>
      </c>
      <c r="BG26" s="78">
        <f>CIBSR10065!U7</f>
        <v>0</v>
      </c>
      <c r="BH26" s="78">
        <f>CIBSR10065!U8</f>
        <v>0</v>
      </c>
      <c r="BI26" s="78">
        <f>CIBSR10065!V6</f>
        <v>0</v>
      </c>
      <c r="BJ26" s="78">
        <f>CIBSR10065!V7</f>
        <v>0</v>
      </c>
      <c r="BK26" s="78">
        <f>CIBSR10065!V8</f>
        <v>0</v>
      </c>
      <c r="BL26" s="78">
        <f>CIBSR10065!W6</f>
        <v>0</v>
      </c>
      <c r="BM26" s="78">
        <f>CIBSR10065!W7</f>
        <v>0</v>
      </c>
      <c r="BN26" s="78">
        <f>CIBSR10065!W8</f>
        <v>0</v>
      </c>
      <c r="BO26" s="78">
        <f>CIBSR10065!X6</f>
        <v>0</v>
      </c>
      <c r="BP26" s="78">
        <f>CIBSR10065!X7</f>
        <v>5</v>
      </c>
      <c r="BQ26" s="78">
        <f>CIBSR10065!X8</f>
        <v>8</v>
      </c>
      <c r="BR26" s="78">
        <f>CIBSR10065!Y6</f>
        <v>0</v>
      </c>
      <c r="BS26" s="78">
        <f>CIBSR10065!Y7</f>
        <v>0</v>
      </c>
      <c r="BT26" s="78">
        <f>CIBSR10065!Y8</f>
        <v>1</v>
      </c>
      <c r="BU26" s="78">
        <f>CIBSR10065!Z6</f>
        <v>0</v>
      </c>
      <c r="BV26" s="78">
        <f>CIBSR10065!Z7</f>
        <v>0</v>
      </c>
      <c r="BW26" s="79">
        <f>CIBSR10065!Z8</f>
        <v>0</v>
      </c>
      <c r="BX26" s="67" t="s">
        <v>191</v>
      </c>
      <c r="BY26" s="77">
        <f>CIBSR10065!AA6</f>
        <v>0</v>
      </c>
      <c r="BZ26" s="78">
        <f>CIBSR10065!AA7</f>
        <v>0</v>
      </c>
      <c r="CA26" s="78">
        <f>CIBSR10065!AA8</f>
        <v>0</v>
      </c>
      <c r="CB26" s="78">
        <f>CIBSR10065!AB6</f>
        <v>0</v>
      </c>
      <c r="CC26" s="78">
        <f>CIBSR10065!AB7</f>
        <v>5</v>
      </c>
      <c r="CD26" s="78">
        <f>CIBSR10065!AB8</f>
        <v>7</v>
      </c>
      <c r="CE26" s="78">
        <f>CIBSR10065!AC6</f>
        <v>0</v>
      </c>
      <c r="CF26" s="78">
        <f>CIBSR10065!AC7</f>
        <v>0</v>
      </c>
      <c r="CG26" s="78">
        <f>CIBSR10065!AC8</f>
        <v>0</v>
      </c>
      <c r="CH26" s="78">
        <f>CIBSR10065!AD6</f>
        <v>0</v>
      </c>
      <c r="CI26" s="78">
        <f>CIBSR10065!AD7</f>
        <v>1</v>
      </c>
      <c r="CJ26" s="78">
        <f>CIBSR10065!AD8</f>
        <v>0</v>
      </c>
      <c r="CK26" s="78">
        <f>CIBSR10065!AE6</f>
        <v>0</v>
      </c>
      <c r="CL26" s="78">
        <f>CIBSR10065!AE7</f>
        <v>0</v>
      </c>
      <c r="CM26" s="78">
        <f>CIBSR10065!AE8</f>
        <v>0</v>
      </c>
      <c r="CN26" s="78">
        <f>CIBSR10065!AF6</f>
        <v>0</v>
      </c>
      <c r="CO26" s="78">
        <f>CIBSR10065!AF7</f>
        <v>1</v>
      </c>
      <c r="CP26" s="78">
        <f>CIBSR10065!AF8</f>
        <v>0</v>
      </c>
      <c r="CQ26" s="78">
        <f>CIBSR10065!AG6</f>
        <v>0</v>
      </c>
      <c r="CR26" s="78">
        <f>CIBSR10065!AG7</f>
        <v>0</v>
      </c>
      <c r="CS26" s="78">
        <f>CIBSR10065!AG8</f>
        <v>0</v>
      </c>
      <c r="CT26" s="78">
        <f>CIBSR10065!AH6</f>
        <v>0</v>
      </c>
      <c r="CU26" s="78">
        <f>CIBSR10065!AH7</f>
        <v>0</v>
      </c>
      <c r="CV26" s="79">
        <f>CIBSR10065!AH8</f>
        <v>0</v>
      </c>
      <c r="CW26" s="65" t="s">
        <v>191</v>
      </c>
      <c r="CX26" s="77">
        <f>CIBSR10065!AI6</f>
        <v>0</v>
      </c>
      <c r="CY26" s="78">
        <f>CIBSR10065!AI7</f>
        <v>2</v>
      </c>
      <c r="CZ26" s="78">
        <f>CIBSR10065!AI8</f>
        <v>3</v>
      </c>
      <c r="DA26" s="78">
        <f>CIBSR10065!AJ6</f>
        <v>0</v>
      </c>
      <c r="DB26" s="78">
        <f>CIBSR10065!AJ7</f>
        <v>30</v>
      </c>
      <c r="DC26" s="78">
        <f>CIBSR10065!AJ8</f>
        <v>64</v>
      </c>
      <c r="DD26" s="78">
        <f>CIBSR10065!AK6</f>
        <v>0</v>
      </c>
      <c r="DE26" s="78">
        <f>CIBSR10065!AK7</f>
        <v>14</v>
      </c>
      <c r="DF26" s="78">
        <f>CIBSR10065!AK8</f>
        <v>26</v>
      </c>
      <c r="DG26" s="78">
        <f>CIBSR10065!AL6</f>
        <v>0</v>
      </c>
      <c r="DH26" s="78">
        <f>CIBSR10065!AL7</f>
        <v>16</v>
      </c>
      <c r="DI26" s="78">
        <f>CIBSR10065!AL8</f>
        <v>38</v>
      </c>
      <c r="DJ26" s="78">
        <f>CIBSR10065!AM6</f>
        <v>0</v>
      </c>
      <c r="DK26" s="78">
        <f>CIBSR10065!AM7</f>
        <v>0</v>
      </c>
      <c r="DL26" s="78">
        <f>CIBSR10065!AM8</f>
        <v>0</v>
      </c>
      <c r="DM26" s="78">
        <f>CIBSR10065!AN6</f>
        <v>0</v>
      </c>
      <c r="DN26" s="78">
        <f>CIBSR10065!AN7</f>
        <v>0</v>
      </c>
      <c r="DO26" s="78">
        <f>CIBSR10065!AN8</f>
        <v>0</v>
      </c>
      <c r="DP26" s="78">
        <f>CIBSR10065!AO6</f>
        <v>0</v>
      </c>
      <c r="DQ26" s="78">
        <f>CIBSR10065!AO7</f>
        <v>0</v>
      </c>
      <c r="DR26" s="78">
        <f>CIBSR10065!AO8</f>
        <v>0</v>
      </c>
      <c r="DS26" s="78">
        <f>CIBSR10065!AP6</f>
        <v>0</v>
      </c>
      <c r="DT26" s="78">
        <f>CIBSR10065!AP7</f>
        <v>0</v>
      </c>
      <c r="DU26" s="79">
        <f>CIBSR10065!AP8</f>
        <v>0</v>
      </c>
      <c r="DV26" s="66" t="s">
        <v>188</v>
      </c>
      <c r="DW26" s="77">
        <f>CIBSR10065!AQ6</f>
        <v>0</v>
      </c>
      <c r="DX26" s="78">
        <f>CIBSR10065!AQ7</f>
        <v>0</v>
      </c>
      <c r="DY26" s="78">
        <f>CIBSR10065!AQ8</f>
        <v>0</v>
      </c>
      <c r="DZ26" s="78">
        <f>CIBSR10065!AR6</f>
        <v>0</v>
      </c>
      <c r="EA26" s="78">
        <f>CIBSR10065!AR7</f>
        <v>0</v>
      </c>
      <c r="EB26" s="78">
        <f>CIBSR10065!AR8</f>
        <v>0</v>
      </c>
      <c r="EC26" s="78">
        <f>CIBSR10065!AS6</f>
        <v>0</v>
      </c>
      <c r="ED26" s="78">
        <f>CIBSR10065!AS7</f>
        <v>7</v>
      </c>
      <c r="EE26" s="78">
        <f>CIBSR10065!AS8</f>
        <v>8</v>
      </c>
      <c r="EF26" s="78">
        <f>CIBSR10065!AT6</f>
        <v>0</v>
      </c>
      <c r="EG26" s="78">
        <f>CIBSR10065!AT7</f>
        <v>0</v>
      </c>
      <c r="EH26" s="78">
        <f>CIBSR10065!AT8</f>
        <v>0</v>
      </c>
      <c r="EI26" s="78">
        <f>CIBSR10065!AU6</f>
        <v>0</v>
      </c>
      <c r="EJ26" s="78">
        <f>CIBSR10065!AU7</f>
        <v>0</v>
      </c>
      <c r="EK26" s="78">
        <f>CIBSR10065!AU8</f>
        <v>1</v>
      </c>
      <c r="EL26" s="78">
        <f>CIBSR10065!AV6</f>
        <v>0</v>
      </c>
      <c r="EM26" s="78">
        <f>CIBSR10065!AV7</f>
        <v>0</v>
      </c>
      <c r="EN26" s="78">
        <f>CIBSR10065!AV8</f>
        <v>1</v>
      </c>
      <c r="EO26" s="78">
        <f>CIBSR10065!AW6</f>
        <v>0</v>
      </c>
      <c r="EP26" s="78">
        <f>CIBSR10065!AW7</f>
        <v>0</v>
      </c>
      <c r="EQ26" s="78">
        <f>CIBSR10065!AW8</f>
        <v>0</v>
      </c>
      <c r="ER26" s="78">
        <f>CIBSR10065!AX6</f>
        <v>0</v>
      </c>
      <c r="ES26" s="78">
        <f>CIBSR10065!AX7</f>
        <v>0</v>
      </c>
      <c r="ET26" s="79">
        <f>CIBSR10065!AX8</f>
        <v>0</v>
      </c>
      <c r="EU26" s="63" t="s">
        <v>191</v>
      </c>
      <c r="EV26" s="77">
        <f>CIBSR10065!AY6</f>
        <v>0</v>
      </c>
      <c r="EW26" s="78">
        <f>CIBSR10065!AY7</f>
        <v>0</v>
      </c>
      <c r="EX26" s="78">
        <f>CIBSR10065!AY8</f>
        <v>0</v>
      </c>
      <c r="EY26" s="78">
        <f>CIBSR10065!AZ6</f>
        <v>0</v>
      </c>
      <c r="EZ26" s="78">
        <f>CIBSR10065!AZ7</f>
        <v>0</v>
      </c>
      <c r="FA26" s="78">
        <f>CIBSR10065!AZ8</f>
        <v>0</v>
      </c>
      <c r="FB26" s="78">
        <f>CIBSR10065!BA6</f>
        <v>0</v>
      </c>
      <c r="FC26" s="78">
        <f>CIBSR10065!BA7</f>
        <v>0</v>
      </c>
      <c r="FD26" s="78">
        <f>CIBSR10065!BA8</f>
        <v>0</v>
      </c>
      <c r="FE26" s="78">
        <f>CIBSR10065!BB6</f>
        <v>0</v>
      </c>
      <c r="FF26" s="78">
        <f>CIBSR10065!BB7</f>
        <v>0</v>
      </c>
      <c r="FG26" s="78">
        <f>CIBSR10065!BB8</f>
        <v>0</v>
      </c>
      <c r="FH26" s="78">
        <f>CIBSR10065!BC6</f>
        <v>0</v>
      </c>
      <c r="FI26" s="78">
        <f>CIBSR10065!BC7</f>
        <v>0</v>
      </c>
      <c r="FJ26" s="78">
        <f>CIBSR10065!BC8</f>
        <v>0</v>
      </c>
      <c r="FK26" s="78">
        <f>CIBSR10065!BD6</f>
        <v>0</v>
      </c>
      <c r="FL26" s="78">
        <f>CIBSR10065!BD7</f>
        <v>0</v>
      </c>
      <c r="FM26" s="78">
        <f>CIBSR10065!BD8</f>
        <v>4</v>
      </c>
      <c r="FN26" s="78">
        <f>CIBSR10065!BE6</f>
        <v>0</v>
      </c>
      <c r="FO26" s="78">
        <f>CIBSR10065!BE7</f>
        <v>0</v>
      </c>
      <c r="FP26" s="78">
        <f>CIBSR10065!BE8</f>
        <v>0</v>
      </c>
      <c r="FQ26" s="78">
        <f>CIBSR10065!BF6</f>
        <v>0</v>
      </c>
      <c r="FR26" s="78">
        <f>CIBSR10065!BF7</f>
        <v>0</v>
      </c>
      <c r="FS26" s="79">
        <f>CIBSR10065!BF8</f>
        <v>0</v>
      </c>
      <c r="FT26" s="64" t="s">
        <v>191</v>
      </c>
      <c r="FU26" s="77">
        <f>CIBSR10065!BG6</f>
        <v>0</v>
      </c>
      <c r="FV26" s="78">
        <f>CIBSR10065!BG7</f>
        <v>0</v>
      </c>
      <c r="FW26" s="78">
        <f>CIBSR10065!BG8</f>
        <v>0</v>
      </c>
      <c r="FX26" s="78">
        <f>CIBSR10065!BH6</f>
        <v>0</v>
      </c>
      <c r="FY26" s="78">
        <f>CIBSR10065!BH7</f>
        <v>0</v>
      </c>
      <c r="FZ26" s="78">
        <f>CIBSR10065!BH8</f>
        <v>0</v>
      </c>
      <c r="GA26" s="78">
        <f>CIBSR10065!BI6</f>
        <v>0</v>
      </c>
      <c r="GB26" s="78">
        <f>CIBSR10065!BI7</f>
        <v>0</v>
      </c>
      <c r="GC26" s="78">
        <f>CIBSR10065!BI8</f>
        <v>0</v>
      </c>
      <c r="GD26" s="78">
        <f>CIBSR10065!BJ6</f>
        <v>0</v>
      </c>
      <c r="GE26" s="78">
        <f>CIBSR10065!BJ7</f>
        <v>0</v>
      </c>
      <c r="GF26" s="78">
        <f>CIBSR10065!BJ8</f>
        <v>0</v>
      </c>
      <c r="GG26" s="78">
        <f>CIBSR10065!BK6</f>
        <v>0</v>
      </c>
      <c r="GH26" s="78">
        <f>CIBSR10065!BK7</f>
        <v>0</v>
      </c>
      <c r="GI26" s="78">
        <f>CIBSR10065!BK8</f>
        <v>0</v>
      </c>
      <c r="GJ26" s="78">
        <f>CIBSR10065!BL6</f>
        <v>0</v>
      </c>
      <c r="GK26" s="78">
        <f>CIBSR10065!BL7</f>
        <v>0</v>
      </c>
      <c r="GL26" s="78">
        <f>CIBSR10065!BL8</f>
        <v>0</v>
      </c>
      <c r="GM26" s="78">
        <f>CIBSR10065!BM6</f>
        <v>0</v>
      </c>
      <c r="GN26" s="78">
        <f>CIBSR10065!BM7</f>
        <v>0</v>
      </c>
      <c r="GO26" s="78">
        <f>CIBSR10065!BM8</f>
        <v>0</v>
      </c>
      <c r="GP26" s="78">
        <f>CIBSR10065!BN6</f>
        <v>0</v>
      </c>
      <c r="GQ26" s="78">
        <f>CIBSR10065!BN7</f>
        <v>0</v>
      </c>
      <c r="GR26" s="78">
        <f>CIBSR10065!BN8</f>
        <v>0</v>
      </c>
      <c r="GS26" s="78">
        <f>CIBSR10065!BO6</f>
        <v>0</v>
      </c>
      <c r="GT26" s="78">
        <f>CIBSR10065!BO7</f>
        <v>0</v>
      </c>
      <c r="GU26" s="79">
        <f>CIBSR10065!BO8</f>
        <v>0</v>
      </c>
      <c r="GV26" s="65" t="s">
        <v>191</v>
      </c>
      <c r="GW26" s="77">
        <f>CIBSR10065!BP6</f>
        <v>0</v>
      </c>
      <c r="GX26" s="78">
        <f>CIBSR10065!BP7</f>
        <v>0</v>
      </c>
      <c r="GY26" s="78">
        <f>CIBSR10065!BP8</f>
        <v>0</v>
      </c>
      <c r="GZ26" s="78">
        <f>CIBSR10065!BQ6</f>
        <v>0</v>
      </c>
      <c r="HA26" s="78">
        <f>CIBSR10065!BQ7</f>
        <v>0</v>
      </c>
      <c r="HB26" s="78">
        <f>CIBSR10065!BQ8</f>
        <v>0</v>
      </c>
      <c r="HC26" s="78">
        <f>CIBSR10065!BR6</f>
        <v>0</v>
      </c>
      <c r="HD26" s="78">
        <f>CIBSR10065!BR7</f>
        <v>0</v>
      </c>
      <c r="HE26" s="78">
        <f>CIBSR10065!BR8</f>
        <v>0</v>
      </c>
      <c r="HF26" s="78">
        <f>CIBSR10065!BS6</f>
        <v>0</v>
      </c>
      <c r="HG26" s="78">
        <f>CIBSR10065!BS7</f>
        <v>0</v>
      </c>
      <c r="HH26" s="78">
        <f>CIBSR10065!BS8</f>
        <v>0</v>
      </c>
      <c r="HI26" s="78">
        <f>CIBSR10065!BT6</f>
        <v>0</v>
      </c>
      <c r="HJ26" s="78">
        <f>CIBSR10065!BT7</f>
        <v>0</v>
      </c>
      <c r="HK26" s="78">
        <f>CIBSR10065!BT8</f>
        <v>0</v>
      </c>
      <c r="HL26" s="78">
        <f>CIBSR10065!BU6</f>
        <v>0</v>
      </c>
      <c r="HM26" s="78">
        <f>CIBSR10065!BU7</f>
        <v>0</v>
      </c>
      <c r="HN26" s="78">
        <f>CIBSR10065!BU8</f>
        <v>0</v>
      </c>
      <c r="HO26" s="78">
        <f>CIBSR10065!BV6</f>
        <v>0</v>
      </c>
      <c r="HP26" s="78">
        <f>CIBSR10065!BV7</f>
        <v>5</v>
      </c>
      <c r="HQ26" s="78">
        <f>CIBSR10065!BV8</f>
        <v>6</v>
      </c>
      <c r="HR26" s="78">
        <f>CIBSR10065!BW6</f>
        <v>0</v>
      </c>
      <c r="HS26" s="78">
        <f>CIBSR10065!BW7</f>
        <v>0</v>
      </c>
      <c r="HT26" s="78">
        <f>CIBSR10065!BW8</f>
        <v>0</v>
      </c>
      <c r="HU26" s="78">
        <f>CIBSR10065!BX6</f>
        <v>0</v>
      </c>
      <c r="HV26" s="78">
        <f>CIBSR10065!BX7</f>
        <v>2</v>
      </c>
      <c r="HW26" s="79">
        <f>CIBSR10065!BX8</f>
        <v>8</v>
      </c>
      <c r="HX26" s="45"/>
    </row>
    <row r="27" spans="26:231" ht="24" customHeight="1">
      <c r="Z27" s="6"/>
      <c r="AA27" s="8"/>
      <c r="AB27" s="9"/>
      <c r="AC27" s="15"/>
      <c r="AD27" s="15"/>
      <c r="AE27" s="16"/>
      <c r="AF27" s="4"/>
      <c r="AG27" s="9"/>
      <c r="AI27" s="17"/>
      <c r="AJ27" s="17"/>
      <c r="AK27" s="17"/>
      <c r="AL27" s="17"/>
      <c r="AM27" s="17"/>
      <c r="AN27" s="17"/>
      <c r="AO27" s="17"/>
      <c r="AP27" s="9"/>
      <c r="AR27" s="4"/>
      <c r="AS27" s="4"/>
      <c r="AT27" s="6"/>
      <c r="AU27" s="9"/>
      <c r="AV27" s="9"/>
      <c r="AW27" s="11"/>
      <c r="AX27" s="19"/>
      <c r="AY27" s="19"/>
      <c r="AZ27" s="19"/>
      <c r="BA27" s="19"/>
      <c r="BB27" s="19"/>
      <c r="BC27" s="19"/>
      <c r="BD27" s="20"/>
      <c r="BE27" s="20"/>
      <c r="BF27" s="20"/>
      <c r="BG27" s="20"/>
      <c r="BH27" s="20"/>
      <c r="BI27" s="20"/>
      <c r="BJ27" s="20"/>
      <c r="BK27" s="20"/>
      <c r="BL27" s="23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6"/>
      <c r="CT27" s="8"/>
      <c r="CU27" s="9"/>
      <c r="CV27" s="11"/>
      <c r="CW27" s="15"/>
      <c r="CX27" s="15"/>
      <c r="CY27" s="16"/>
      <c r="CZ27" s="9"/>
      <c r="DA27" s="20"/>
      <c r="DB27" s="11"/>
      <c r="DC27" s="17"/>
      <c r="DD27" s="9"/>
      <c r="DE27" s="4"/>
      <c r="DF27" s="4"/>
      <c r="DG27" s="4"/>
      <c r="DH27" s="4"/>
      <c r="DI27" s="6"/>
      <c r="DJ27" s="9"/>
      <c r="DK27" s="4"/>
      <c r="DL27" s="4"/>
      <c r="DM27" s="4"/>
      <c r="DN27" s="4"/>
      <c r="DO27" s="4"/>
      <c r="DP27" s="4"/>
      <c r="DQ27" s="4"/>
      <c r="DR27" s="4"/>
      <c r="DS27" s="15"/>
      <c r="DT27" s="15"/>
      <c r="DU27" s="15"/>
      <c r="DV27" s="15"/>
      <c r="DW27" s="15"/>
      <c r="GV27" s="7" t="s">
        <v>62</v>
      </c>
      <c r="GW27" s="7"/>
      <c r="GX27" s="7" t="s">
        <v>63</v>
      </c>
      <c r="GY27" s="7"/>
      <c r="GZ27" s="92"/>
      <c r="HA27" s="7"/>
      <c r="HB27" s="7"/>
      <c r="HC27" s="7"/>
      <c r="HD27" s="7" t="s">
        <v>118</v>
      </c>
      <c r="HE27" s="7"/>
      <c r="HF27" s="7"/>
      <c r="HG27" s="7"/>
      <c r="HH27" s="92"/>
      <c r="HI27" s="7"/>
      <c r="HJ27" s="7"/>
      <c r="HK27" s="7" t="s">
        <v>281</v>
      </c>
      <c r="HL27" s="7"/>
      <c r="HM27" s="7"/>
      <c r="HN27" s="7"/>
      <c r="HO27" s="7"/>
      <c r="HP27" s="7"/>
      <c r="HQ27" s="111"/>
      <c r="HR27" s="136"/>
      <c r="HS27" s="137"/>
      <c r="HT27" s="138"/>
      <c r="HU27" s="138"/>
      <c r="HV27" s="139"/>
      <c r="HW27" s="122" t="s">
        <v>301</v>
      </c>
    </row>
    <row r="28" spans="26:228" ht="23.25" customHeight="1">
      <c r="Z28" s="14"/>
      <c r="AA28" s="8"/>
      <c r="AB28" s="1"/>
      <c r="AC28" s="15"/>
      <c r="AD28" s="15"/>
      <c r="AE28" s="16"/>
      <c r="AF28" s="4"/>
      <c r="AH28" s="6"/>
      <c r="AI28" s="1"/>
      <c r="AJ28" s="1"/>
      <c r="AK28" s="1"/>
      <c r="AL28" s="1"/>
      <c r="AM28" s="1"/>
      <c r="AN28" s="1"/>
      <c r="AO28" s="1"/>
      <c r="AP28" s="1"/>
      <c r="AR28" s="4"/>
      <c r="AS28" s="4"/>
      <c r="AT28" s="1"/>
      <c r="AU28" s="1"/>
      <c r="AV28" s="1"/>
      <c r="AW28" s="11"/>
      <c r="AX28" s="6"/>
      <c r="AY28" s="6"/>
      <c r="AZ28" s="6"/>
      <c r="BA28" s="10"/>
      <c r="BB28" s="10"/>
      <c r="BC28" s="1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8"/>
      <c r="CT28" s="8"/>
      <c r="CU28" s="9"/>
      <c r="CV28" s="11"/>
      <c r="CW28" s="15"/>
      <c r="CX28" s="15"/>
      <c r="CY28" s="16"/>
      <c r="CZ28" s="20"/>
      <c r="DA28" s="6"/>
      <c r="DB28" s="11"/>
      <c r="DC28" s="9"/>
      <c r="DD28" s="9"/>
      <c r="DE28" s="4"/>
      <c r="DF28" s="4"/>
      <c r="DG28" s="4"/>
      <c r="DH28" s="4"/>
      <c r="DI28" s="1"/>
      <c r="DJ28" s="1"/>
      <c r="DK28" s="4"/>
      <c r="DL28" s="4"/>
      <c r="DM28" s="4"/>
      <c r="DN28" s="4"/>
      <c r="DO28" s="4"/>
      <c r="DP28" s="4"/>
      <c r="DQ28" s="4"/>
      <c r="DR28" s="4"/>
      <c r="DS28" s="17"/>
      <c r="DT28" s="18"/>
      <c r="DU28" s="18"/>
      <c r="DV28" s="18"/>
      <c r="DW28" s="18"/>
      <c r="GV28" s="25"/>
      <c r="GW28" s="26"/>
      <c r="GX28" s="26"/>
      <c r="GY28" s="26"/>
      <c r="GZ28" s="26"/>
      <c r="HA28" s="26"/>
      <c r="HD28" s="7" t="s">
        <v>24</v>
      </c>
      <c r="HG28" s="7"/>
      <c r="HH28" s="26"/>
      <c r="HI28" s="26"/>
      <c r="HJ28" s="26"/>
      <c r="HK28" s="26"/>
      <c r="HL28" s="26"/>
      <c r="HM28" s="1"/>
      <c r="HN28" s="1"/>
      <c r="HO28" s="1"/>
      <c r="HP28" s="6"/>
      <c r="HQ28" s="12"/>
      <c r="HR28" s="12"/>
      <c r="HS28" s="12"/>
      <c r="HT28" s="12"/>
    </row>
    <row r="29" spans="26:231" ht="18.75"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CS29" s="172"/>
      <c r="CT29" s="173"/>
      <c r="CU29" s="173"/>
      <c r="CV29" s="173"/>
      <c r="CW29" s="173"/>
      <c r="CX29" s="173"/>
      <c r="CY29" s="173"/>
      <c r="CZ29" s="173"/>
      <c r="DA29" s="173"/>
      <c r="DB29" s="173"/>
      <c r="DC29" s="173"/>
      <c r="DD29" s="173"/>
      <c r="DE29" s="173"/>
      <c r="DF29" s="173"/>
      <c r="DG29" s="173"/>
      <c r="DH29" s="173"/>
      <c r="DI29" s="173"/>
      <c r="DJ29" s="173"/>
      <c r="DK29" s="173"/>
      <c r="DL29" s="173"/>
      <c r="DM29" s="173"/>
      <c r="DN29" s="173"/>
      <c r="DO29" s="173"/>
      <c r="DP29" s="173"/>
      <c r="DQ29" s="173"/>
      <c r="DR29" s="173"/>
      <c r="DS29" s="173"/>
      <c r="DT29" s="173"/>
      <c r="DU29" s="173"/>
      <c r="DV29" s="173"/>
      <c r="DW29" s="173"/>
      <c r="GV29" s="27" t="s">
        <v>111</v>
      </c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111"/>
      <c r="HQ29" s="111"/>
      <c r="HR29" s="111"/>
      <c r="HS29" s="111"/>
      <c r="HT29" s="111"/>
      <c r="HU29" s="134"/>
      <c r="HV29" s="134"/>
      <c r="HW29" s="135"/>
    </row>
    <row r="30" spans="26:228" ht="18.75"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CS30" s="172"/>
      <c r="CT30" s="173"/>
      <c r="CU30" s="173"/>
      <c r="CV30" s="173"/>
      <c r="CW30" s="173"/>
      <c r="CX30" s="173"/>
      <c r="CY30" s="173"/>
      <c r="CZ30" s="173"/>
      <c r="DA30" s="173"/>
      <c r="DB30" s="173"/>
      <c r="DC30" s="173"/>
      <c r="DD30" s="173"/>
      <c r="DE30" s="173"/>
      <c r="DF30" s="173"/>
      <c r="DG30" s="173"/>
      <c r="DH30" s="173"/>
      <c r="DI30" s="173"/>
      <c r="DJ30" s="173"/>
      <c r="DK30" s="173"/>
      <c r="DL30" s="173"/>
      <c r="DM30" s="173"/>
      <c r="DN30" s="173"/>
      <c r="DO30" s="173"/>
      <c r="DP30" s="173"/>
      <c r="DQ30" s="173"/>
      <c r="DR30" s="173"/>
      <c r="DS30" s="173"/>
      <c r="DT30" s="173"/>
      <c r="DU30" s="173"/>
      <c r="DV30" s="173"/>
      <c r="DW30" s="173"/>
      <c r="GV30" s="140" t="s">
        <v>297</v>
      </c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</row>
    <row r="31" spans="2:26" ht="27.75">
      <c r="B31" s="13"/>
      <c r="C31" s="13"/>
      <c r="D31" s="13"/>
      <c r="E31" s="13"/>
      <c r="F31" s="13"/>
      <c r="G31" s="13"/>
      <c r="H31" s="13"/>
      <c r="I31" s="13"/>
      <c r="J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</row>
    <row r="32" spans="2:41" ht="27.75" customHeight="1">
      <c r="B32" s="13"/>
      <c r="C32" s="13"/>
      <c r="D32" s="13"/>
      <c r="E32" s="13"/>
      <c r="F32" s="13"/>
      <c r="G32" s="13"/>
      <c r="H32" s="13"/>
      <c r="I32" s="13"/>
      <c r="J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</row>
  </sheetData>
  <sheetProtection password="CC71" sheet="1" objects="1" scenarios="1"/>
  <mergeCells count="148">
    <mergeCell ref="T1:U1"/>
    <mergeCell ref="V1:Y1"/>
    <mergeCell ref="T2:U2"/>
    <mergeCell ref="V2:Y2"/>
    <mergeCell ref="FP1:FS1"/>
    <mergeCell ref="FN2:FO2"/>
    <mergeCell ref="FP2:FS2"/>
    <mergeCell ref="BT2:BW2"/>
    <mergeCell ref="FN1:FO1"/>
    <mergeCell ref="DR1:DU1"/>
    <mergeCell ref="AZ5:BE5"/>
    <mergeCell ref="AY5:AY7"/>
    <mergeCell ref="BO6:BQ6"/>
    <mergeCell ref="BX5:BX7"/>
    <mergeCell ref="AZ6:BB6"/>
    <mergeCell ref="BR6:BT6"/>
    <mergeCell ref="EU4:FS4"/>
    <mergeCell ref="EU3:FS3"/>
    <mergeCell ref="FT3:GU3"/>
    <mergeCell ref="E5:S5"/>
    <mergeCell ref="AS5:AU6"/>
    <mergeCell ref="AV6:AX6"/>
    <mergeCell ref="DV4:ET4"/>
    <mergeCell ref="CW4:DU4"/>
    <mergeCell ref="BX4:CV4"/>
    <mergeCell ref="ER5:ET6"/>
    <mergeCell ref="DV3:ET3"/>
    <mergeCell ref="HU5:HW6"/>
    <mergeCell ref="HF5:HH6"/>
    <mergeCell ref="HI5:HK6"/>
    <mergeCell ref="HL5:HN6"/>
    <mergeCell ref="HO5:HQ6"/>
    <mergeCell ref="HR5:HT6"/>
    <mergeCell ref="GZ5:HB6"/>
    <mergeCell ref="HC5:HE6"/>
    <mergeCell ref="GV4:HW4"/>
    <mergeCell ref="HT1:HW1"/>
    <mergeCell ref="GO1:GQ1"/>
    <mergeCell ref="GV3:HW3"/>
    <mergeCell ref="HT2:HW2"/>
    <mergeCell ref="HQ1:HS1"/>
    <mergeCell ref="GO2:GQ2"/>
    <mergeCell ref="HQ2:HS2"/>
    <mergeCell ref="GR1:GU1"/>
    <mergeCell ref="GR2:GU2"/>
    <mergeCell ref="FT4:GU4"/>
    <mergeCell ref="GM5:GO6"/>
    <mergeCell ref="GP5:GR6"/>
    <mergeCell ref="GS5:GU6"/>
    <mergeCell ref="GW5:GY6"/>
    <mergeCell ref="GV5:GV7"/>
    <mergeCell ref="GJ5:GL6"/>
    <mergeCell ref="GD5:GF6"/>
    <mergeCell ref="GG5:GI6"/>
    <mergeCell ref="CS30:DW30"/>
    <mergeCell ref="AA5:AI5"/>
    <mergeCell ref="AA6:AC6"/>
    <mergeCell ref="AD6:AF6"/>
    <mergeCell ref="AG6:AI6"/>
    <mergeCell ref="CS29:DW29"/>
    <mergeCell ref="DA5:DR5"/>
    <mergeCell ref="DS5:DU6"/>
    <mergeCell ref="DW5:DY6"/>
    <mergeCell ref="DA6:DC6"/>
    <mergeCell ref="FN5:FP6"/>
    <mergeCell ref="FQ5:FS6"/>
    <mergeCell ref="FU5:FW6"/>
    <mergeCell ref="FX5:FZ6"/>
    <mergeCell ref="FT5:FT7"/>
    <mergeCell ref="FB5:FD6"/>
    <mergeCell ref="FE5:FG6"/>
    <mergeCell ref="FH5:FJ6"/>
    <mergeCell ref="FK5:FM6"/>
    <mergeCell ref="EU5:EU7"/>
    <mergeCell ref="EV5:EX6"/>
    <mergeCell ref="EY5:FA6"/>
    <mergeCell ref="GA5:GC6"/>
    <mergeCell ref="DZ5:EB6"/>
    <mergeCell ref="EC5:EE6"/>
    <mergeCell ref="EF5:EH6"/>
    <mergeCell ref="EI5:EQ5"/>
    <mergeCell ref="EI6:EK6"/>
    <mergeCell ref="EL6:EN6"/>
    <mergeCell ref="EO6:EQ6"/>
    <mergeCell ref="DP6:DR6"/>
    <mergeCell ref="DM6:DO6"/>
    <mergeCell ref="DV5:DV7"/>
    <mergeCell ref="CQ5:CS6"/>
    <mergeCell ref="CT5:CV6"/>
    <mergeCell ref="CW5:CW7"/>
    <mergeCell ref="CX5:CZ6"/>
    <mergeCell ref="DD6:DF6"/>
    <mergeCell ref="DG6:DI6"/>
    <mergeCell ref="CB6:CD6"/>
    <mergeCell ref="BY5:CD5"/>
    <mergeCell ref="CE5:CG6"/>
    <mergeCell ref="CH6:CJ6"/>
    <mergeCell ref="CK6:CM6"/>
    <mergeCell ref="CN6:CP6"/>
    <mergeCell ref="CH5:CP5"/>
    <mergeCell ref="BY6:CA6"/>
    <mergeCell ref="A4:Y4"/>
    <mergeCell ref="AY3:BW3"/>
    <mergeCell ref="Z4:AX4"/>
    <mergeCell ref="BF5:BH6"/>
    <mergeCell ref="BI5:BK6"/>
    <mergeCell ref="BL5:BN6"/>
    <mergeCell ref="AY4:BW4"/>
    <mergeCell ref="BC6:BE6"/>
    <mergeCell ref="BO5:BW5"/>
    <mergeCell ref="BU6:BW6"/>
    <mergeCell ref="W5:Y6"/>
    <mergeCell ref="Z5:Z7"/>
    <mergeCell ref="AJ6:AL6"/>
    <mergeCell ref="E6:G6"/>
    <mergeCell ref="N6:P6"/>
    <mergeCell ref="Q6:S6"/>
    <mergeCell ref="H6:J6"/>
    <mergeCell ref="DP1:DQ1"/>
    <mergeCell ref="DP2:DQ2"/>
    <mergeCell ref="EQ1:ET1"/>
    <mergeCell ref="EO2:EP2"/>
    <mergeCell ref="EQ2:ET2"/>
    <mergeCell ref="AM6:AO6"/>
    <mergeCell ref="AP6:AR6"/>
    <mergeCell ref="AV5:AX5"/>
    <mergeCell ref="AJ5:AR5"/>
    <mergeCell ref="DJ6:DL6"/>
    <mergeCell ref="A5:A7"/>
    <mergeCell ref="Z3:AX3"/>
    <mergeCell ref="A3:Y3"/>
    <mergeCell ref="AU1:AX1"/>
    <mergeCell ref="AS2:AT2"/>
    <mergeCell ref="AU2:AX2"/>
    <mergeCell ref="AS1:AT1"/>
    <mergeCell ref="T5:V6"/>
    <mergeCell ref="K6:M6"/>
    <mergeCell ref="B5:D6"/>
    <mergeCell ref="CW3:DU3"/>
    <mergeCell ref="BR1:BS1"/>
    <mergeCell ref="CS2:CV2"/>
    <mergeCell ref="BT1:BW1"/>
    <mergeCell ref="BR2:BS2"/>
    <mergeCell ref="BX3:CV3"/>
    <mergeCell ref="CQ2:CR2"/>
    <mergeCell ref="CQ1:CR1"/>
    <mergeCell ref="CS1:CV1"/>
    <mergeCell ref="DR2:DU2"/>
  </mergeCells>
  <printOptions horizontalCentered="1"/>
  <pageMargins left="0.1968503937007874" right="0.1968503937007874" top="0.4330708661417323" bottom="0.03937007874015748" header="0.2362204724409449" footer="0.1968503937007874"/>
  <pageSetup fitToHeight="0" fitToWidth="9" horizontalDpi="600" verticalDpi="600" orientation="landscape" paperSize="9" scale="72" r:id="rId2"/>
  <colBreaks count="8" manualBreakCount="8">
    <brk id="25" max="27" man="1"/>
    <brk id="50" max="27" man="1"/>
    <brk id="75" max="27" man="1"/>
    <brk id="100" max="27" man="1"/>
    <brk id="125" max="27" man="1"/>
    <brk id="150" max="27" man="1"/>
    <brk id="175" max="27" man="1"/>
    <brk id="203" max="27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6"/>
  <sheetViews>
    <sheetView view="pageBreakPreview" zoomScale="75" zoomScaleNormal="50" zoomScaleSheetLayoutView="75" zoomScalePageLayoutView="0" workbookViewId="0" topLeftCell="A1">
      <selection activeCell="H10" sqref="H10"/>
    </sheetView>
  </sheetViews>
  <sheetFormatPr defaultColWidth="5.625" defaultRowHeight="16.5"/>
  <cols>
    <col min="1" max="22" width="5.625" style="20" customWidth="1"/>
    <col min="23" max="23" width="4.50390625" style="20" customWidth="1"/>
    <col min="24" max="16384" width="5.625" style="20" customWidth="1"/>
  </cols>
  <sheetData>
    <row r="1" spans="1:30" s="30" customFormat="1" ht="40.5" customHeight="1">
      <c r="A1" s="35" t="s">
        <v>136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ht="18.75">
      <c r="A2" s="20" t="s">
        <v>137</v>
      </c>
    </row>
    <row r="3" ht="18.75">
      <c r="A3" s="20" t="s">
        <v>25</v>
      </c>
    </row>
    <row r="4" ht="18.75">
      <c r="A4" s="20" t="s">
        <v>26</v>
      </c>
    </row>
    <row r="5" ht="18.75">
      <c r="A5" s="20" t="s">
        <v>27</v>
      </c>
    </row>
    <row r="6" ht="18.75">
      <c r="A6" s="20" t="s">
        <v>28</v>
      </c>
    </row>
    <row r="7" ht="18.75">
      <c r="A7" s="20" t="s">
        <v>140</v>
      </c>
    </row>
    <row r="8" ht="18.75">
      <c r="A8" s="20" t="s">
        <v>29</v>
      </c>
    </row>
    <row r="9" ht="18.75">
      <c r="A9" s="20" t="s">
        <v>30</v>
      </c>
    </row>
    <row r="10" ht="18.75">
      <c r="A10" s="20" t="s">
        <v>31</v>
      </c>
    </row>
    <row r="11" ht="18.75">
      <c r="A11" s="20" t="s">
        <v>32</v>
      </c>
    </row>
    <row r="12" ht="18.75">
      <c r="A12" s="20" t="s">
        <v>33</v>
      </c>
    </row>
    <row r="13" ht="18.75">
      <c r="A13" s="20" t="s">
        <v>34</v>
      </c>
    </row>
    <row r="14" ht="18.75">
      <c r="A14" s="20" t="s">
        <v>35</v>
      </c>
    </row>
    <row r="15" ht="18.75">
      <c r="A15" s="20" t="s">
        <v>36</v>
      </c>
    </row>
    <row r="16" ht="18.75">
      <c r="A16" s="20" t="s">
        <v>37</v>
      </c>
    </row>
    <row r="17" ht="18.75">
      <c r="A17" s="20" t="s">
        <v>38</v>
      </c>
    </row>
    <row r="18" ht="18.75">
      <c r="A18" s="20" t="s">
        <v>39</v>
      </c>
    </row>
    <row r="19" ht="18.75">
      <c r="A19" s="20" t="s">
        <v>40</v>
      </c>
    </row>
    <row r="20" ht="18.75">
      <c r="A20" s="20" t="s">
        <v>41</v>
      </c>
    </row>
    <row r="21" ht="18.75">
      <c r="A21" s="20" t="s">
        <v>42</v>
      </c>
    </row>
    <row r="22" ht="18.75">
      <c r="A22" s="20" t="s">
        <v>43</v>
      </c>
    </row>
    <row r="23" ht="18.75">
      <c r="A23" s="20" t="s">
        <v>44</v>
      </c>
    </row>
    <row r="24" ht="18.75">
      <c r="A24" s="20" t="s">
        <v>139</v>
      </c>
    </row>
    <row r="25" ht="18.75">
      <c r="A25" s="20" t="s">
        <v>45</v>
      </c>
    </row>
    <row r="26" ht="18.75">
      <c r="A26" s="20" t="s">
        <v>138</v>
      </c>
    </row>
  </sheetData>
  <sheetProtection/>
  <printOptions horizontalCentered="1"/>
  <pageMargins left="0.3937007874015748" right="0.3937007874015748" top="0.6" bottom="0.4330708661417323" header="0.1968503937007874" footer="0.1968503937007874"/>
  <pageSetup fitToHeight="0" fitToWidth="9" horizontalDpi="400" verticalDpi="400"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3"/>
  </sheetPr>
  <dimension ref="A1:BX59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:IV16384"/>
    </sheetView>
  </sheetViews>
  <sheetFormatPr defaultColWidth="8.875" defaultRowHeight="16.5"/>
  <cols>
    <col min="1" max="16384" width="8.875" style="95" customWidth="1"/>
  </cols>
  <sheetData>
    <row r="1" spans="1:76" ht="15.75">
      <c r="A1" s="94"/>
      <c r="B1" s="94"/>
      <c r="C1" s="183" t="s">
        <v>199</v>
      </c>
      <c r="D1" s="187" t="s">
        <v>200</v>
      </c>
      <c r="E1" s="187"/>
      <c r="F1" s="187"/>
      <c r="G1" s="187"/>
      <c r="H1" s="187"/>
      <c r="I1" s="184" t="s">
        <v>201</v>
      </c>
      <c r="J1" s="184" t="s">
        <v>202</v>
      </c>
      <c r="K1" s="186" t="s">
        <v>203</v>
      </c>
      <c r="L1" s="187"/>
      <c r="M1" s="187"/>
      <c r="N1" s="186" t="s">
        <v>204</v>
      </c>
      <c r="O1" s="187"/>
      <c r="P1" s="187"/>
      <c r="Q1" s="184" t="s">
        <v>205</v>
      </c>
      <c r="R1" s="186" t="s">
        <v>206</v>
      </c>
      <c r="S1" s="187"/>
      <c r="T1" s="187"/>
      <c r="U1" s="184" t="s">
        <v>207</v>
      </c>
      <c r="V1" s="184" t="s">
        <v>208</v>
      </c>
      <c r="W1" s="184" t="s">
        <v>209</v>
      </c>
      <c r="X1" s="186" t="s">
        <v>210</v>
      </c>
      <c r="Y1" s="187"/>
      <c r="Z1" s="187"/>
      <c r="AA1" s="187"/>
      <c r="AB1" s="187"/>
      <c r="AC1" s="184" t="s">
        <v>211</v>
      </c>
      <c r="AD1" s="186" t="s">
        <v>141</v>
      </c>
      <c r="AE1" s="187"/>
      <c r="AF1" s="187"/>
      <c r="AG1" s="184" t="s">
        <v>142</v>
      </c>
      <c r="AH1" s="184" t="s">
        <v>212</v>
      </c>
      <c r="AI1" s="184" t="s">
        <v>213</v>
      </c>
      <c r="AJ1" s="186" t="s">
        <v>214</v>
      </c>
      <c r="AK1" s="187"/>
      <c r="AL1" s="187"/>
      <c r="AM1" s="187"/>
      <c r="AN1" s="187"/>
      <c r="AO1" s="187"/>
      <c r="AP1" s="184" t="s">
        <v>215</v>
      </c>
      <c r="AQ1" s="184" t="s">
        <v>216</v>
      </c>
      <c r="AR1" s="184" t="s">
        <v>217</v>
      </c>
      <c r="AS1" s="184" t="s">
        <v>218</v>
      </c>
      <c r="AT1" s="184" t="s">
        <v>219</v>
      </c>
      <c r="AU1" s="186" t="s">
        <v>220</v>
      </c>
      <c r="AV1" s="187"/>
      <c r="AW1" s="187"/>
      <c r="AX1" s="184" t="s">
        <v>221</v>
      </c>
      <c r="AY1" s="184" t="s">
        <v>222</v>
      </c>
      <c r="AZ1" s="184" t="s">
        <v>223</v>
      </c>
      <c r="BA1" s="184" t="s">
        <v>224</v>
      </c>
      <c r="BB1" s="184" t="s">
        <v>225</v>
      </c>
      <c r="BC1" s="184" t="s">
        <v>226</v>
      </c>
      <c r="BD1" s="184" t="s">
        <v>227</v>
      </c>
      <c r="BE1" s="184" t="s">
        <v>228</v>
      </c>
      <c r="BF1" s="184" t="s">
        <v>229</v>
      </c>
      <c r="BG1" s="184" t="s">
        <v>230</v>
      </c>
      <c r="BH1" s="184" t="s">
        <v>231</v>
      </c>
      <c r="BI1" s="184" t="s">
        <v>232</v>
      </c>
      <c r="BJ1" s="184" t="s">
        <v>233</v>
      </c>
      <c r="BK1" s="184" t="s">
        <v>234</v>
      </c>
      <c r="BL1" s="184" t="s">
        <v>235</v>
      </c>
      <c r="BM1" s="184" t="s">
        <v>236</v>
      </c>
      <c r="BN1" s="184" t="s">
        <v>237</v>
      </c>
      <c r="BO1" s="184" t="s">
        <v>238</v>
      </c>
      <c r="BP1" s="184" t="s">
        <v>239</v>
      </c>
      <c r="BQ1" s="184" t="s">
        <v>240</v>
      </c>
      <c r="BR1" s="184" t="s">
        <v>241</v>
      </c>
      <c r="BS1" s="184" t="s">
        <v>242</v>
      </c>
      <c r="BT1" s="184" t="s">
        <v>243</v>
      </c>
      <c r="BU1" s="184" t="s">
        <v>244</v>
      </c>
      <c r="BV1" s="184" t="s">
        <v>245</v>
      </c>
      <c r="BW1" s="184" t="s">
        <v>246</v>
      </c>
      <c r="BX1" s="188" t="s">
        <v>247</v>
      </c>
    </row>
    <row r="2" spans="1:76" ht="15.75">
      <c r="A2" s="94"/>
      <c r="B2" s="94"/>
      <c r="C2" s="183"/>
      <c r="D2" s="97" t="s">
        <v>248</v>
      </c>
      <c r="E2" s="98" t="s">
        <v>143</v>
      </c>
      <c r="F2" s="98" t="s">
        <v>144</v>
      </c>
      <c r="G2" s="98" t="s">
        <v>145</v>
      </c>
      <c r="H2" s="98" t="s">
        <v>146</v>
      </c>
      <c r="I2" s="185"/>
      <c r="J2" s="185"/>
      <c r="K2" s="98" t="s">
        <v>248</v>
      </c>
      <c r="L2" s="98" t="s">
        <v>147</v>
      </c>
      <c r="M2" s="98" t="s">
        <v>249</v>
      </c>
      <c r="N2" s="98" t="s">
        <v>248</v>
      </c>
      <c r="O2" s="98" t="s">
        <v>250</v>
      </c>
      <c r="P2" s="98" t="s">
        <v>251</v>
      </c>
      <c r="Q2" s="185"/>
      <c r="R2" s="98" t="s">
        <v>248</v>
      </c>
      <c r="S2" s="98" t="s">
        <v>148</v>
      </c>
      <c r="T2" s="98" t="s">
        <v>252</v>
      </c>
      <c r="U2" s="185"/>
      <c r="V2" s="185"/>
      <c r="W2" s="185"/>
      <c r="X2" s="98" t="s">
        <v>248</v>
      </c>
      <c r="Y2" s="98" t="s">
        <v>149</v>
      </c>
      <c r="Z2" s="98" t="s">
        <v>253</v>
      </c>
      <c r="AA2" s="98" t="s">
        <v>254</v>
      </c>
      <c r="AB2" s="98" t="s">
        <v>255</v>
      </c>
      <c r="AC2" s="185"/>
      <c r="AD2" s="98" t="s">
        <v>248</v>
      </c>
      <c r="AE2" s="98" t="s">
        <v>256</v>
      </c>
      <c r="AF2" s="98" t="s">
        <v>257</v>
      </c>
      <c r="AG2" s="185"/>
      <c r="AH2" s="185"/>
      <c r="AI2" s="185"/>
      <c r="AJ2" s="98" t="s">
        <v>248</v>
      </c>
      <c r="AK2" s="98" t="s">
        <v>258</v>
      </c>
      <c r="AL2" s="98" t="s">
        <v>259</v>
      </c>
      <c r="AM2" s="98" t="s">
        <v>260</v>
      </c>
      <c r="AN2" s="98" t="s">
        <v>261</v>
      </c>
      <c r="AO2" s="98" t="s">
        <v>247</v>
      </c>
      <c r="AP2" s="185"/>
      <c r="AQ2" s="185"/>
      <c r="AR2" s="185"/>
      <c r="AS2" s="185"/>
      <c r="AT2" s="185"/>
      <c r="AU2" s="98" t="s">
        <v>248</v>
      </c>
      <c r="AV2" s="98" t="s">
        <v>262</v>
      </c>
      <c r="AW2" s="98" t="s">
        <v>150</v>
      </c>
      <c r="AX2" s="185"/>
      <c r="AY2" s="185"/>
      <c r="AZ2" s="185"/>
      <c r="BA2" s="185"/>
      <c r="BB2" s="185"/>
      <c r="BC2" s="185"/>
      <c r="BD2" s="185"/>
      <c r="BE2" s="185"/>
      <c r="BF2" s="185"/>
      <c r="BG2" s="185"/>
      <c r="BH2" s="185"/>
      <c r="BI2" s="185"/>
      <c r="BJ2" s="185"/>
      <c r="BK2" s="185"/>
      <c r="BL2" s="185"/>
      <c r="BM2" s="185"/>
      <c r="BN2" s="185"/>
      <c r="BO2" s="185"/>
      <c r="BP2" s="185"/>
      <c r="BQ2" s="185"/>
      <c r="BR2" s="185"/>
      <c r="BS2" s="185"/>
      <c r="BT2" s="185"/>
      <c r="BU2" s="185"/>
      <c r="BV2" s="185"/>
      <c r="BW2" s="185"/>
      <c r="BX2" s="189"/>
    </row>
    <row r="3" spans="1:76" ht="15.75">
      <c r="A3" s="190" t="s">
        <v>151</v>
      </c>
      <c r="B3" s="44" t="s">
        <v>263</v>
      </c>
      <c r="C3" s="44">
        <f>SUM(C6,C9,C12,C15,C18,C21,C24,C27,C30,C33,C36,C39,C42,C45,C48,C51,C54,C57)</f>
        <v>4033</v>
      </c>
      <c r="D3" s="44">
        <f>SUM(E3:H3)</f>
        <v>756</v>
      </c>
      <c r="E3" s="44">
        <f aca="true" t="shared" si="0" ref="E3:BP5">SUM(E6,E9,E12,E15,E18,E21,E24,E27,E30,E33,E36,E39,E42,E45,E48,E51,E54,E57)</f>
        <v>0</v>
      </c>
      <c r="F3" s="44">
        <f t="shared" si="0"/>
        <v>514</v>
      </c>
      <c r="G3" s="44">
        <f t="shared" si="0"/>
        <v>46</v>
      </c>
      <c r="H3" s="44">
        <f t="shared" si="0"/>
        <v>196</v>
      </c>
      <c r="I3" s="44">
        <f t="shared" si="0"/>
        <v>6</v>
      </c>
      <c r="J3" s="44">
        <f t="shared" si="0"/>
        <v>52</v>
      </c>
      <c r="K3" s="44">
        <f t="shared" si="0"/>
        <v>219</v>
      </c>
      <c r="L3" s="44">
        <f t="shared" si="0"/>
        <v>1</v>
      </c>
      <c r="M3" s="44">
        <f t="shared" si="0"/>
        <v>218</v>
      </c>
      <c r="N3" s="44">
        <f>SUM(O3:P3)</f>
        <v>327</v>
      </c>
      <c r="O3" s="44">
        <f t="shared" si="0"/>
        <v>309</v>
      </c>
      <c r="P3" s="44">
        <f t="shared" si="0"/>
        <v>18</v>
      </c>
      <c r="Q3" s="44">
        <f t="shared" si="0"/>
        <v>142</v>
      </c>
      <c r="R3" s="44">
        <f>SUM(S3:T3)</f>
        <v>5</v>
      </c>
      <c r="S3" s="44">
        <f t="shared" si="0"/>
        <v>5</v>
      </c>
      <c r="T3" s="44">
        <f t="shared" si="0"/>
        <v>0</v>
      </c>
      <c r="U3" s="44">
        <f t="shared" si="0"/>
        <v>209</v>
      </c>
      <c r="V3" s="44">
        <f t="shared" si="0"/>
        <v>11</v>
      </c>
      <c r="W3" s="44">
        <f t="shared" si="0"/>
        <v>29</v>
      </c>
      <c r="X3" s="44">
        <f>SUM(Y3:AB3)</f>
        <v>54</v>
      </c>
      <c r="Y3" s="44">
        <f t="shared" si="0"/>
        <v>4</v>
      </c>
      <c r="Z3" s="44">
        <f t="shared" si="0"/>
        <v>0</v>
      </c>
      <c r="AA3" s="44">
        <f t="shared" si="0"/>
        <v>1</v>
      </c>
      <c r="AB3" s="44">
        <f t="shared" si="0"/>
        <v>49</v>
      </c>
      <c r="AC3" s="44">
        <f t="shared" si="0"/>
        <v>0</v>
      </c>
      <c r="AD3" s="44">
        <f t="shared" si="0"/>
        <v>12</v>
      </c>
      <c r="AE3" s="44">
        <f t="shared" si="0"/>
        <v>0</v>
      </c>
      <c r="AF3" s="44">
        <f t="shared" si="0"/>
        <v>12</v>
      </c>
      <c r="AG3" s="44">
        <f t="shared" si="0"/>
        <v>0</v>
      </c>
      <c r="AH3" s="44">
        <f t="shared" si="0"/>
        <v>99</v>
      </c>
      <c r="AI3" s="44">
        <f t="shared" si="0"/>
        <v>43</v>
      </c>
      <c r="AJ3" s="44">
        <f t="shared" si="0"/>
        <v>894</v>
      </c>
      <c r="AK3" s="44">
        <f t="shared" si="0"/>
        <v>178</v>
      </c>
      <c r="AL3" s="44">
        <f t="shared" si="0"/>
        <v>694</v>
      </c>
      <c r="AM3" s="44">
        <f t="shared" si="0"/>
        <v>21</v>
      </c>
      <c r="AN3" s="44">
        <f t="shared" si="0"/>
        <v>0</v>
      </c>
      <c r="AO3" s="44">
        <f>SUM(AJ3)-SUM(AK3:AN3)</f>
        <v>1</v>
      </c>
      <c r="AP3" s="44">
        <f t="shared" si="0"/>
        <v>61</v>
      </c>
      <c r="AQ3" s="44">
        <f t="shared" si="0"/>
        <v>25</v>
      </c>
      <c r="AR3" s="44">
        <f t="shared" si="0"/>
        <v>61</v>
      </c>
      <c r="AS3" s="44">
        <f t="shared" si="0"/>
        <v>59</v>
      </c>
      <c r="AT3" s="44">
        <f t="shared" si="0"/>
        <v>15</v>
      </c>
      <c r="AU3" s="44">
        <f>SUM(AV3:AW3)</f>
        <v>7</v>
      </c>
      <c r="AV3" s="44">
        <f t="shared" si="0"/>
        <v>3</v>
      </c>
      <c r="AW3" s="44">
        <f t="shared" si="0"/>
        <v>4</v>
      </c>
      <c r="AX3" s="44">
        <f t="shared" si="0"/>
        <v>9</v>
      </c>
      <c r="AY3" s="44">
        <f t="shared" si="0"/>
        <v>2</v>
      </c>
      <c r="AZ3" s="44">
        <f t="shared" si="0"/>
        <v>1</v>
      </c>
      <c r="BA3" s="44">
        <f t="shared" si="0"/>
        <v>8</v>
      </c>
      <c r="BB3" s="44">
        <f t="shared" si="0"/>
        <v>0</v>
      </c>
      <c r="BC3" s="44">
        <f t="shared" si="0"/>
        <v>1</v>
      </c>
      <c r="BD3" s="44">
        <f t="shared" si="0"/>
        <v>692</v>
      </c>
      <c r="BE3" s="44">
        <f t="shared" si="0"/>
        <v>0</v>
      </c>
      <c r="BF3" s="44">
        <f t="shared" si="0"/>
        <v>30</v>
      </c>
      <c r="BG3" s="44">
        <f t="shared" si="0"/>
        <v>90</v>
      </c>
      <c r="BH3" s="44">
        <f t="shared" si="0"/>
        <v>0</v>
      </c>
      <c r="BI3" s="44">
        <f t="shared" si="0"/>
        <v>10</v>
      </c>
      <c r="BJ3" s="44">
        <f t="shared" si="0"/>
        <v>2</v>
      </c>
      <c r="BK3" s="44">
        <f t="shared" si="0"/>
        <v>0</v>
      </c>
      <c r="BL3" s="44">
        <f t="shared" si="0"/>
        <v>0</v>
      </c>
      <c r="BM3" s="44">
        <f t="shared" si="0"/>
        <v>0</v>
      </c>
      <c r="BN3" s="44">
        <f t="shared" si="0"/>
        <v>0</v>
      </c>
      <c r="BO3" s="44">
        <f t="shared" si="0"/>
        <v>0</v>
      </c>
      <c r="BP3" s="44">
        <f t="shared" si="0"/>
        <v>0</v>
      </c>
      <c r="BQ3" s="44">
        <f aca="true" t="shared" si="1" ref="BQ3:BW5">SUM(BQ6,BQ9,BQ12,BQ15,BQ18,BQ21,BQ24,BQ27,BQ30,BQ33,BQ36,BQ39,BQ42,BQ45,BQ48,BQ51,BQ54,BQ57)</f>
        <v>6</v>
      </c>
      <c r="BR3" s="44">
        <f t="shared" si="1"/>
        <v>0</v>
      </c>
      <c r="BS3" s="44">
        <f t="shared" si="1"/>
        <v>0</v>
      </c>
      <c r="BT3" s="44">
        <f t="shared" si="1"/>
        <v>1</v>
      </c>
      <c r="BU3" s="44">
        <f t="shared" si="1"/>
        <v>1</v>
      </c>
      <c r="BV3" s="44">
        <f t="shared" si="1"/>
        <v>26</v>
      </c>
      <c r="BW3" s="44">
        <f t="shared" si="1"/>
        <v>0</v>
      </c>
      <c r="BX3" s="44">
        <f>SUM(C3)-SUM(D3,I3:K3,N3,Q3:R3,U3:X3,AC3:AD3,AG3:AJ3,AP3:AU3,AX3:BW3)</f>
        <v>68</v>
      </c>
    </row>
    <row r="4" spans="1:76" ht="15.75">
      <c r="A4" s="190"/>
      <c r="B4" s="44" t="s">
        <v>264</v>
      </c>
      <c r="C4" s="44">
        <f>SUM(C7,C10,C13,C16,C19,C22,C25,C28,C31,C34,C37,C40,C43,C46,C49,C52,C55,C58)</f>
        <v>3754</v>
      </c>
      <c r="D4" s="44">
        <f aca="true" t="shared" si="2" ref="D4:D59">SUM(E4:H4)</f>
        <v>748</v>
      </c>
      <c r="E4" s="44">
        <f t="shared" si="0"/>
        <v>0</v>
      </c>
      <c r="F4" s="44">
        <f t="shared" si="0"/>
        <v>490</v>
      </c>
      <c r="G4" s="44">
        <f t="shared" si="0"/>
        <v>57</v>
      </c>
      <c r="H4" s="44">
        <f t="shared" si="0"/>
        <v>201</v>
      </c>
      <c r="I4" s="44">
        <f t="shared" si="0"/>
        <v>5</v>
      </c>
      <c r="J4" s="44">
        <f t="shared" si="0"/>
        <v>46</v>
      </c>
      <c r="K4" s="44">
        <f t="shared" si="0"/>
        <v>212</v>
      </c>
      <c r="L4" s="44">
        <f t="shared" si="0"/>
        <v>1</v>
      </c>
      <c r="M4" s="44">
        <f t="shared" si="0"/>
        <v>211</v>
      </c>
      <c r="N4" s="44">
        <f aca="true" t="shared" si="3" ref="N4:N59">SUM(O4:P4)</f>
        <v>303</v>
      </c>
      <c r="O4" s="44">
        <f t="shared" si="0"/>
        <v>286</v>
      </c>
      <c r="P4" s="44">
        <f t="shared" si="0"/>
        <v>17</v>
      </c>
      <c r="Q4" s="44">
        <f t="shared" si="0"/>
        <v>133</v>
      </c>
      <c r="R4" s="44">
        <f aca="true" t="shared" si="4" ref="R4:R59">SUM(S4:T4)</f>
        <v>5</v>
      </c>
      <c r="S4" s="44">
        <f t="shared" si="0"/>
        <v>5</v>
      </c>
      <c r="T4" s="44">
        <f t="shared" si="0"/>
        <v>0</v>
      </c>
      <c r="U4" s="44">
        <f t="shared" si="0"/>
        <v>209</v>
      </c>
      <c r="V4" s="44">
        <f t="shared" si="0"/>
        <v>11</v>
      </c>
      <c r="W4" s="44">
        <f t="shared" si="0"/>
        <v>28</v>
      </c>
      <c r="X4" s="44">
        <f aca="true" t="shared" si="5" ref="X4:X59">SUM(Y4:AB4)</f>
        <v>52</v>
      </c>
      <c r="Y4" s="44">
        <f t="shared" si="0"/>
        <v>4</v>
      </c>
      <c r="Z4" s="44">
        <f t="shared" si="0"/>
        <v>0</v>
      </c>
      <c r="AA4" s="44">
        <f t="shared" si="0"/>
        <v>1</v>
      </c>
      <c r="AB4" s="44">
        <f t="shared" si="0"/>
        <v>47</v>
      </c>
      <c r="AC4" s="44">
        <f t="shared" si="0"/>
        <v>0</v>
      </c>
      <c r="AD4" s="44">
        <f t="shared" si="0"/>
        <v>9</v>
      </c>
      <c r="AE4" s="44">
        <f t="shared" si="0"/>
        <v>0</v>
      </c>
      <c r="AF4" s="44">
        <f t="shared" si="0"/>
        <v>9</v>
      </c>
      <c r="AG4" s="44">
        <f t="shared" si="0"/>
        <v>0</v>
      </c>
      <c r="AH4" s="44">
        <f t="shared" si="0"/>
        <v>82</v>
      </c>
      <c r="AI4" s="44">
        <f t="shared" si="0"/>
        <v>39</v>
      </c>
      <c r="AJ4" s="44">
        <f t="shared" si="0"/>
        <v>819</v>
      </c>
      <c r="AK4" s="44">
        <f t="shared" si="0"/>
        <v>166</v>
      </c>
      <c r="AL4" s="44">
        <f t="shared" si="0"/>
        <v>634</v>
      </c>
      <c r="AM4" s="44">
        <f t="shared" si="0"/>
        <v>19</v>
      </c>
      <c r="AN4" s="44">
        <f t="shared" si="0"/>
        <v>0</v>
      </c>
      <c r="AO4" s="44">
        <f aca="true" t="shared" si="6" ref="AO4:AO59">SUM(AJ4)-SUM(AK4:AN4)</f>
        <v>0</v>
      </c>
      <c r="AP4" s="44">
        <f t="shared" si="0"/>
        <v>53</v>
      </c>
      <c r="AQ4" s="44">
        <f t="shared" si="0"/>
        <v>25</v>
      </c>
      <c r="AR4" s="44">
        <f t="shared" si="0"/>
        <v>44</v>
      </c>
      <c r="AS4" s="44">
        <f t="shared" si="0"/>
        <v>12</v>
      </c>
      <c r="AT4" s="44">
        <f t="shared" si="0"/>
        <v>14</v>
      </c>
      <c r="AU4" s="44">
        <f aca="true" t="shared" si="7" ref="AU4:AU59">SUM(AV4:AW4)</f>
        <v>6</v>
      </c>
      <c r="AV4" s="44">
        <f t="shared" si="0"/>
        <v>1</v>
      </c>
      <c r="AW4" s="44">
        <f t="shared" si="0"/>
        <v>5</v>
      </c>
      <c r="AX4" s="44">
        <f t="shared" si="0"/>
        <v>9</v>
      </c>
      <c r="AY4" s="44">
        <f t="shared" si="0"/>
        <v>2</v>
      </c>
      <c r="AZ4" s="44">
        <f t="shared" si="0"/>
        <v>0</v>
      </c>
      <c r="BA4" s="44">
        <f t="shared" si="0"/>
        <v>4</v>
      </c>
      <c r="BB4" s="44">
        <f t="shared" si="0"/>
        <v>0</v>
      </c>
      <c r="BC4" s="44">
        <f t="shared" si="0"/>
        <v>0</v>
      </c>
      <c r="BD4" s="44">
        <f t="shared" si="0"/>
        <v>692</v>
      </c>
      <c r="BE4" s="44">
        <f t="shared" si="0"/>
        <v>0</v>
      </c>
      <c r="BF4" s="44">
        <f t="shared" si="0"/>
        <v>12</v>
      </c>
      <c r="BG4" s="44">
        <f t="shared" si="0"/>
        <v>86</v>
      </c>
      <c r="BH4" s="44">
        <f t="shared" si="0"/>
        <v>0</v>
      </c>
      <c r="BI4" s="44">
        <f t="shared" si="0"/>
        <v>11</v>
      </c>
      <c r="BJ4" s="44">
        <f t="shared" si="0"/>
        <v>0</v>
      </c>
      <c r="BK4" s="44">
        <f t="shared" si="0"/>
        <v>0</v>
      </c>
      <c r="BL4" s="44">
        <f t="shared" si="0"/>
        <v>0</v>
      </c>
      <c r="BM4" s="44">
        <f t="shared" si="0"/>
        <v>0</v>
      </c>
      <c r="BN4" s="44">
        <f t="shared" si="0"/>
        <v>0</v>
      </c>
      <c r="BO4" s="44">
        <f t="shared" si="0"/>
        <v>0</v>
      </c>
      <c r="BP4" s="44">
        <f t="shared" si="0"/>
        <v>0</v>
      </c>
      <c r="BQ4" s="44">
        <f t="shared" si="1"/>
        <v>5</v>
      </c>
      <c r="BR4" s="44">
        <f t="shared" si="1"/>
        <v>0</v>
      </c>
      <c r="BS4" s="44">
        <f t="shared" si="1"/>
        <v>0</v>
      </c>
      <c r="BT4" s="44">
        <f t="shared" si="1"/>
        <v>1</v>
      </c>
      <c r="BU4" s="44">
        <f t="shared" si="1"/>
        <v>1</v>
      </c>
      <c r="BV4" s="44">
        <f t="shared" si="1"/>
        <v>19</v>
      </c>
      <c r="BW4" s="44">
        <f t="shared" si="1"/>
        <v>0</v>
      </c>
      <c r="BX4" s="44">
        <f aca="true" t="shared" si="8" ref="BX4:BX59">SUM(C4)-SUM(D4,I4:K4,N4,Q4:R4,U4:X4,AC4:AD4,AG4:AJ4,AP4:AU4,AX4:BW4)</f>
        <v>57</v>
      </c>
    </row>
    <row r="5" spans="1:76" ht="15.75">
      <c r="A5" s="190"/>
      <c r="B5" s="44" t="s">
        <v>265</v>
      </c>
      <c r="C5" s="44">
        <f>SUM(C8,C11,C14,C17,C20,C23,C26,C29,C32,C35,C38,C41,C44,C47,C50,C53,C56,C59)</f>
        <v>2916</v>
      </c>
      <c r="D5" s="44">
        <f t="shared" si="2"/>
        <v>352</v>
      </c>
      <c r="E5" s="44">
        <f t="shared" si="0"/>
        <v>0</v>
      </c>
      <c r="F5" s="44">
        <f t="shared" si="0"/>
        <v>307</v>
      </c>
      <c r="G5" s="44">
        <f t="shared" si="0"/>
        <v>15</v>
      </c>
      <c r="H5" s="44">
        <f t="shared" si="0"/>
        <v>30</v>
      </c>
      <c r="I5" s="44">
        <f t="shared" si="0"/>
        <v>4</v>
      </c>
      <c r="J5" s="44">
        <f t="shared" si="0"/>
        <v>110</v>
      </c>
      <c r="K5" s="44">
        <f t="shared" si="0"/>
        <v>179</v>
      </c>
      <c r="L5" s="44">
        <f t="shared" si="0"/>
        <v>0</v>
      </c>
      <c r="M5" s="44">
        <f t="shared" si="0"/>
        <v>179</v>
      </c>
      <c r="N5" s="44">
        <f t="shared" si="3"/>
        <v>190</v>
      </c>
      <c r="O5" s="44">
        <f t="shared" si="0"/>
        <v>169</v>
      </c>
      <c r="P5" s="44">
        <f t="shared" si="0"/>
        <v>21</v>
      </c>
      <c r="Q5" s="44">
        <f t="shared" si="0"/>
        <v>90</v>
      </c>
      <c r="R5" s="44">
        <f t="shared" si="4"/>
        <v>12</v>
      </c>
      <c r="S5" s="44">
        <f t="shared" si="0"/>
        <v>12</v>
      </c>
      <c r="T5" s="44">
        <f t="shared" si="0"/>
        <v>0</v>
      </c>
      <c r="U5" s="44">
        <f t="shared" si="0"/>
        <v>158</v>
      </c>
      <c r="V5" s="44">
        <f t="shared" si="0"/>
        <v>10</v>
      </c>
      <c r="W5" s="44">
        <f t="shared" si="0"/>
        <v>23</v>
      </c>
      <c r="X5" s="44">
        <f t="shared" si="5"/>
        <v>47</v>
      </c>
      <c r="Y5" s="44">
        <f t="shared" si="0"/>
        <v>5</v>
      </c>
      <c r="Z5" s="44">
        <f t="shared" si="0"/>
        <v>0</v>
      </c>
      <c r="AA5" s="44">
        <f t="shared" si="0"/>
        <v>1</v>
      </c>
      <c r="AB5" s="44">
        <f t="shared" si="0"/>
        <v>41</v>
      </c>
      <c r="AC5" s="44">
        <f t="shared" si="0"/>
        <v>0</v>
      </c>
      <c r="AD5" s="44">
        <f t="shared" si="0"/>
        <v>9</v>
      </c>
      <c r="AE5" s="44">
        <f t="shared" si="0"/>
        <v>0</v>
      </c>
      <c r="AF5" s="44">
        <f t="shared" si="0"/>
        <v>9</v>
      </c>
      <c r="AG5" s="44">
        <f t="shared" si="0"/>
        <v>0</v>
      </c>
      <c r="AH5" s="44">
        <f t="shared" si="0"/>
        <v>45</v>
      </c>
      <c r="AI5" s="44">
        <f t="shared" si="0"/>
        <v>32</v>
      </c>
      <c r="AJ5" s="44">
        <f t="shared" si="0"/>
        <v>894</v>
      </c>
      <c r="AK5" s="44">
        <f t="shared" si="0"/>
        <v>190</v>
      </c>
      <c r="AL5" s="44">
        <f t="shared" si="0"/>
        <v>682</v>
      </c>
      <c r="AM5" s="44">
        <f t="shared" si="0"/>
        <v>22</v>
      </c>
      <c r="AN5" s="44">
        <f t="shared" si="0"/>
        <v>0</v>
      </c>
      <c r="AO5" s="44">
        <f t="shared" si="6"/>
        <v>0</v>
      </c>
      <c r="AP5" s="44">
        <f t="shared" si="0"/>
        <v>39</v>
      </c>
      <c r="AQ5" s="44">
        <f t="shared" si="0"/>
        <v>17</v>
      </c>
      <c r="AR5" s="44">
        <f t="shared" si="0"/>
        <v>27</v>
      </c>
      <c r="AS5" s="44">
        <f t="shared" si="0"/>
        <v>12</v>
      </c>
      <c r="AT5" s="44">
        <f t="shared" si="0"/>
        <v>6</v>
      </c>
      <c r="AU5" s="44">
        <f t="shared" si="7"/>
        <v>6</v>
      </c>
      <c r="AV5" s="44">
        <f t="shared" si="0"/>
        <v>2</v>
      </c>
      <c r="AW5" s="44">
        <f t="shared" si="0"/>
        <v>4</v>
      </c>
      <c r="AX5" s="44">
        <f t="shared" si="0"/>
        <v>7</v>
      </c>
      <c r="AY5" s="44">
        <f t="shared" si="0"/>
        <v>2</v>
      </c>
      <c r="AZ5" s="44">
        <f t="shared" si="0"/>
        <v>0</v>
      </c>
      <c r="BA5" s="44">
        <f t="shared" si="0"/>
        <v>5</v>
      </c>
      <c r="BB5" s="44">
        <f t="shared" si="0"/>
        <v>0</v>
      </c>
      <c r="BC5" s="44">
        <f t="shared" si="0"/>
        <v>0</v>
      </c>
      <c r="BD5" s="44">
        <f t="shared" si="0"/>
        <v>515</v>
      </c>
      <c r="BE5" s="44">
        <f t="shared" si="0"/>
        <v>0</v>
      </c>
      <c r="BF5" s="44">
        <f t="shared" si="0"/>
        <v>14</v>
      </c>
      <c r="BG5" s="44">
        <f t="shared" si="0"/>
        <v>49</v>
      </c>
      <c r="BH5" s="44">
        <f t="shared" si="0"/>
        <v>0</v>
      </c>
      <c r="BI5" s="44">
        <f t="shared" si="0"/>
        <v>5</v>
      </c>
      <c r="BJ5" s="44">
        <f t="shared" si="0"/>
        <v>0</v>
      </c>
      <c r="BK5" s="44">
        <f t="shared" si="0"/>
        <v>0</v>
      </c>
      <c r="BL5" s="44">
        <f t="shared" si="0"/>
        <v>0</v>
      </c>
      <c r="BM5" s="44">
        <f t="shared" si="0"/>
        <v>0</v>
      </c>
      <c r="BN5" s="44">
        <f t="shared" si="0"/>
        <v>0</v>
      </c>
      <c r="BO5" s="44">
        <f t="shared" si="0"/>
        <v>0</v>
      </c>
      <c r="BP5" s="44">
        <f t="shared" si="0"/>
        <v>0</v>
      </c>
      <c r="BQ5" s="44">
        <f t="shared" si="1"/>
        <v>2</v>
      </c>
      <c r="BR5" s="44">
        <f t="shared" si="1"/>
        <v>0</v>
      </c>
      <c r="BS5" s="44">
        <f t="shared" si="1"/>
        <v>0</v>
      </c>
      <c r="BT5" s="44">
        <f t="shared" si="1"/>
        <v>2</v>
      </c>
      <c r="BU5" s="44">
        <f t="shared" si="1"/>
        <v>2</v>
      </c>
      <c r="BV5" s="44">
        <f t="shared" si="1"/>
        <v>11</v>
      </c>
      <c r="BW5" s="44">
        <f t="shared" si="1"/>
        <v>0</v>
      </c>
      <c r="BX5" s="44">
        <f t="shared" si="8"/>
        <v>40</v>
      </c>
    </row>
    <row r="6" spans="1:76" ht="15.75">
      <c r="A6" s="191" t="s">
        <v>152</v>
      </c>
      <c r="B6" s="99" t="s">
        <v>263</v>
      </c>
      <c r="C6" s="96">
        <v>0</v>
      </c>
      <c r="D6" s="44">
        <f t="shared" si="2"/>
        <v>0</v>
      </c>
      <c r="E6" s="44">
        <v>0</v>
      </c>
      <c r="F6" s="44">
        <v>0</v>
      </c>
      <c r="G6" s="44">
        <v>0</v>
      </c>
      <c r="H6" s="44">
        <v>0</v>
      </c>
      <c r="I6" s="44">
        <v>0</v>
      </c>
      <c r="J6" s="44">
        <v>0</v>
      </c>
      <c r="K6" s="44">
        <v>0</v>
      </c>
      <c r="L6" s="44">
        <v>0</v>
      </c>
      <c r="M6" s="44">
        <v>0</v>
      </c>
      <c r="N6" s="44">
        <f t="shared" si="3"/>
        <v>0</v>
      </c>
      <c r="O6" s="44">
        <v>0</v>
      </c>
      <c r="P6" s="44">
        <v>0</v>
      </c>
      <c r="Q6" s="44">
        <v>0</v>
      </c>
      <c r="R6" s="44">
        <f t="shared" si="4"/>
        <v>0</v>
      </c>
      <c r="S6" s="44">
        <v>0</v>
      </c>
      <c r="T6" s="44">
        <v>0</v>
      </c>
      <c r="U6" s="44">
        <v>0</v>
      </c>
      <c r="V6" s="44">
        <v>0</v>
      </c>
      <c r="W6" s="44">
        <v>0</v>
      </c>
      <c r="X6" s="44">
        <f t="shared" si="5"/>
        <v>0</v>
      </c>
      <c r="Y6" s="44">
        <v>0</v>
      </c>
      <c r="Z6" s="44">
        <v>0</v>
      </c>
      <c r="AA6" s="44">
        <v>0</v>
      </c>
      <c r="AB6" s="44">
        <v>0</v>
      </c>
      <c r="AC6" s="44">
        <v>0</v>
      </c>
      <c r="AD6" s="44">
        <v>0</v>
      </c>
      <c r="AE6" s="44">
        <v>0</v>
      </c>
      <c r="AF6" s="44">
        <v>0</v>
      </c>
      <c r="AG6" s="44">
        <v>0</v>
      </c>
      <c r="AH6" s="44">
        <v>0</v>
      </c>
      <c r="AI6" s="44">
        <v>0</v>
      </c>
      <c r="AJ6" s="44">
        <v>0</v>
      </c>
      <c r="AK6" s="44">
        <v>0</v>
      </c>
      <c r="AL6" s="44">
        <v>0</v>
      </c>
      <c r="AM6" s="44">
        <v>0</v>
      </c>
      <c r="AN6" s="44">
        <v>0</v>
      </c>
      <c r="AO6" s="44">
        <f t="shared" si="6"/>
        <v>0</v>
      </c>
      <c r="AP6" s="44">
        <v>0</v>
      </c>
      <c r="AQ6" s="44">
        <v>0</v>
      </c>
      <c r="AR6" s="44">
        <v>0</v>
      </c>
      <c r="AS6" s="44">
        <v>0</v>
      </c>
      <c r="AT6" s="44">
        <v>0</v>
      </c>
      <c r="AU6" s="44">
        <f t="shared" si="7"/>
        <v>0</v>
      </c>
      <c r="AV6" s="44">
        <v>0</v>
      </c>
      <c r="AW6" s="44">
        <v>0</v>
      </c>
      <c r="AX6" s="44">
        <v>0</v>
      </c>
      <c r="AY6" s="44">
        <v>0</v>
      </c>
      <c r="AZ6" s="44">
        <v>0</v>
      </c>
      <c r="BA6" s="44">
        <v>0</v>
      </c>
      <c r="BB6" s="44">
        <v>0</v>
      </c>
      <c r="BC6" s="44">
        <v>0</v>
      </c>
      <c r="BD6" s="44">
        <v>0</v>
      </c>
      <c r="BE6" s="44">
        <v>0</v>
      </c>
      <c r="BF6" s="44">
        <v>0</v>
      </c>
      <c r="BG6" s="44">
        <v>0</v>
      </c>
      <c r="BH6" s="44">
        <v>0</v>
      </c>
      <c r="BI6" s="44">
        <v>0</v>
      </c>
      <c r="BJ6" s="44">
        <v>0</v>
      </c>
      <c r="BK6" s="44">
        <v>0</v>
      </c>
      <c r="BL6" s="44">
        <v>0</v>
      </c>
      <c r="BM6" s="44">
        <v>0</v>
      </c>
      <c r="BN6" s="44">
        <v>0</v>
      </c>
      <c r="BO6" s="44">
        <v>0</v>
      </c>
      <c r="BP6" s="44">
        <v>0</v>
      </c>
      <c r="BQ6" s="44">
        <v>0</v>
      </c>
      <c r="BR6" s="44">
        <v>0</v>
      </c>
      <c r="BS6" s="44">
        <v>0</v>
      </c>
      <c r="BT6" s="44">
        <v>0</v>
      </c>
      <c r="BU6" s="44">
        <v>0</v>
      </c>
      <c r="BV6" s="44">
        <v>0</v>
      </c>
      <c r="BW6" s="44">
        <v>0</v>
      </c>
      <c r="BX6" s="44">
        <f t="shared" si="8"/>
        <v>0</v>
      </c>
    </row>
    <row r="7" spans="1:76" ht="15.75">
      <c r="A7" s="191"/>
      <c r="B7" s="100" t="s">
        <v>264</v>
      </c>
      <c r="C7" s="44">
        <v>65</v>
      </c>
      <c r="D7" s="44">
        <f t="shared" si="2"/>
        <v>6</v>
      </c>
      <c r="E7" s="44">
        <v>0</v>
      </c>
      <c r="F7" s="44">
        <v>5</v>
      </c>
      <c r="G7" s="44">
        <v>0</v>
      </c>
      <c r="H7" s="44">
        <v>1</v>
      </c>
      <c r="I7" s="44">
        <v>0</v>
      </c>
      <c r="J7" s="44">
        <v>3</v>
      </c>
      <c r="K7" s="44">
        <v>0</v>
      </c>
      <c r="L7" s="44">
        <v>0</v>
      </c>
      <c r="M7" s="44">
        <v>0</v>
      </c>
      <c r="N7" s="44">
        <f t="shared" si="3"/>
        <v>2</v>
      </c>
      <c r="O7" s="44">
        <v>2</v>
      </c>
      <c r="P7" s="44">
        <v>0</v>
      </c>
      <c r="Q7" s="44">
        <v>2</v>
      </c>
      <c r="R7" s="44">
        <f t="shared" si="4"/>
        <v>0</v>
      </c>
      <c r="S7" s="44">
        <v>0</v>
      </c>
      <c r="T7" s="44">
        <v>0</v>
      </c>
      <c r="U7" s="44">
        <v>0</v>
      </c>
      <c r="V7" s="44">
        <v>0</v>
      </c>
      <c r="W7" s="44">
        <v>0</v>
      </c>
      <c r="X7" s="44">
        <f t="shared" si="5"/>
        <v>5</v>
      </c>
      <c r="Y7" s="44">
        <v>0</v>
      </c>
      <c r="Z7" s="44">
        <v>0</v>
      </c>
      <c r="AA7" s="44">
        <v>0</v>
      </c>
      <c r="AB7" s="44">
        <v>5</v>
      </c>
      <c r="AC7" s="44">
        <v>0</v>
      </c>
      <c r="AD7" s="44">
        <v>1</v>
      </c>
      <c r="AE7" s="44">
        <v>0</v>
      </c>
      <c r="AF7" s="44">
        <v>1</v>
      </c>
      <c r="AG7" s="44">
        <v>0</v>
      </c>
      <c r="AH7" s="44">
        <v>0</v>
      </c>
      <c r="AI7" s="44">
        <v>2</v>
      </c>
      <c r="AJ7" s="44">
        <v>30</v>
      </c>
      <c r="AK7" s="44">
        <v>14</v>
      </c>
      <c r="AL7" s="44">
        <v>16</v>
      </c>
      <c r="AM7" s="44">
        <v>0</v>
      </c>
      <c r="AN7" s="44">
        <v>0</v>
      </c>
      <c r="AO7" s="44">
        <f t="shared" si="6"/>
        <v>0</v>
      </c>
      <c r="AP7" s="44">
        <v>0</v>
      </c>
      <c r="AQ7" s="44">
        <v>0</v>
      </c>
      <c r="AR7" s="44">
        <v>0</v>
      </c>
      <c r="AS7" s="44">
        <v>7</v>
      </c>
      <c r="AT7" s="44">
        <v>0</v>
      </c>
      <c r="AU7" s="44">
        <f t="shared" si="7"/>
        <v>0</v>
      </c>
      <c r="AV7" s="44">
        <v>0</v>
      </c>
      <c r="AW7" s="44">
        <v>0</v>
      </c>
      <c r="AX7" s="44">
        <v>0</v>
      </c>
      <c r="AY7" s="44">
        <v>0</v>
      </c>
      <c r="AZ7" s="44">
        <v>0</v>
      </c>
      <c r="BA7" s="44">
        <v>0</v>
      </c>
      <c r="BB7" s="44">
        <v>0</v>
      </c>
      <c r="BC7" s="44">
        <v>0</v>
      </c>
      <c r="BD7" s="44">
        <v>0</v>
      </c>
      <c r="BE7" s="44">
        <v>0</v>
      </c>
      <c r="BF7" s="44">
        <v>0</v>
      </c>
      <c r="BG7" s="44">
        <v>0</v>
      </c>
      <c r="BH7" s="44">
        <v>0</v>
      </c>
      <c r="BI7" s="44">
        <v>0</v>
      </c>
      <c r="BJ7" s="44">
        <v>0</v>
      </c>
      <c r="BK7" s="44">
        <v>0</v>
      </c>
      <c r="BL7" s="44">
        <v>0</v>
      </c>
      <c r="BM7" s="44">
        <v>0</v>
      </c>
      <c r="BN7" s="44">
        <v>0</v>
      </c>
      <c r="BO7" s="44">
        <v>0</v>
      </c>
      <c r="BP7" s="44">
        <v>0</v>
      </c>
      <c r="BQ7" s="44">
        <v>0</v>
      </c>
      <c r="BR7" s="44">
        <v>0</v>
      </c>
      <c r="BS7" s="44">
        <v>0</v>
      </c>
      <c r="BT7" s="44">
        <v>0</v>
      </c>
      <c r="BU7" s="44">
        <v>0</v>
      </c>
      <c r="BV7" s="44">
        <v>5</v>
      </c>
      <c r="BW7" s="44">
        <v>0</v>
      </c>
      <c r="BX7" s="44">
        <f t="shared" si="8"/>
        <v>2</v>
      </c>
    </row>
    <row r="8" spans="1:76" ht="15.75">
      <c r="A8" s="191"/>
      <c r="B8" s="100" t="s">
        <v>265</v>
      </c>
      <c r="C8" s="44">
        <v>122</v>
      </c>
      <c r="D8" s="44">
        <f t="shared" si="2"/>
        <v>6</v>
      </c>
      <c r="E8" s="44">
        <v>0</v>
      </c>
      <c r="F8" s="44">
        <v>6</v>
      </c>
      <c r="G8" s="44">
        <v>0</v>
      </c>
      <c r="H8" s="44">
        <v>0</v>
      </c>
      <c r="I8" s="44">
        <v>0</v>
      </c>
      <c r="J8" s="44">
        <v>12</v>
      </c>
      <c r="K8" s="44">
        <v>0</v>
      </c>
      <c r="L8" s="44">
        <v>0</v>
      </c>
      <c r="M8" s="44">
        <v>0</v>
      </c>
      <c r="N8" s="44">
        <f t="shared" si="3"/>
        <v>1</v>
      </c>
      <c r="O8" s="44">
        <v>1</v>
      </c>
      <c r="P8" s="44">
        <v>0</v>
      </c>
      <c r="Q8" s="44">
        <v>1</v>
      </c>
      <c r="R8" s="44">
        <f t="shared" si="4"/>
        <v>0</v>
      </c>
      <c r="S8" s="44">
        <v>0</v>
      </c>
      <c r="T8" s="44">
        <v>0</v>
      </c>
      <c r="U8" s="44">
        <v>0</v>
      </c>
      <c r="V8" s="44">
        <v>0</v>
      </c>
      <c r="W8" s="44">
        <v>0</v>
      </c>
      <c r="X8" s="44">
        <f t="shared" si="5"/>
        <v>8</v>
      </c>
      <c r="Y8" s="44">
        <v>1</v>
      </c>
      <c r="Z8" s="44">
        <v>0</v>
      </c>
      <c r="AA8" s="44">
        <v>0</v>
      </c>
      <c r="AB8" s="44">
        <v>7</v>
      </c>
      <c r="AC8" s="44">
        <v>0</v>
      </c>
      <c r="AD8" s="44">
        <v>0</v>
      </c>
      <c r="AE8" s="44">
        <v>0</v>
      </c>
      <c r="AF8" s="44">
        <v>0</v>
      </c>
      <c r="AG8" s="44">
        <v>0</v>
      </c>
      <c r="AH8" s="44">
        <v>0</v>
      </c>
      <c r="AI8" s="44">
        <v>3</v>
      </c>
      <c r="AJ8" s="44">
        <v>64</v>
      </c>
      <c r="AK8" s="44">
        <v>26</v>
      </c>
      <c r="AL8" s="44">
        <v>38</v>
      </c>
      <c r="AM8" s="44">
        <v>0</v>
      </c>
      <c r="AN8" s="44">
        <v>0</v>
      </c>
      <c r="AO8" s="44">
        <f t="shared" si="6"/>
        <v>0</v>
      </c>
      <c r="AP8" s="44">
        <v>0</v>
      </c>
      <c r="AQ8" s="44">
        <v>0</v>
      </c>
      <c r="AR8" s="44">
        <v>0</v>
      </c>
      <c r="AS8" s="44">
        <v>8</v>
      </c>
      <c r="AT8" s="44">
        <v>0</v>
      </c>
      <c r="AU8" s="44">
        <f t="shared" si="7"/>
        <v>1</v>
      </c>
      <c r="AV8" s="44">
        <v>1</v>
      </c>
      <c r="AW8" s="44">
        <v>0</v>
      </c>
      <c r="AX8" s="44">
        <v>0</v>
      </c>
      <c r="AY8" s="44">
        <v>0</v>
      </c>
      <c r="AZ8" s="44">
        <v>0</v>
      </c>
      <c r="BA8" s="44">
        <v>0</v>
      </c>
      <c r="BB8" s="44">
        <v>0</v>
      </c>
      <c r="BC8" s="44">
        <v>0</v>
      </c>
      <c r="BD8" s="44">
        <v>4</v>
      </c>
      <c r="BE8" s="44">
        <v>0</v>
      </c>
      <c r="BF8" s="44">
        <v>0</v>
      </c>
      <c r="BG8" s="44">
        <v>0</v>
      </c>
      <c r="BH8" s="44">
        <v>0</v>
      </c>
      <c r="BI8" s="44">
        <v>0</v>
      </c>
      <c r="BJ8" s="44">
        <v>0</v>
      </c>
      <c r="BK8" s="44">
        <v>0</v>
      </c>
      <c r="BL8" s="44">
        <v>0</v>
      </c>
      <c r="BM8" s="44">
        <v>0</v>
      </c>
      <c r="BN8" s="44">
        <v>0</v>
      </c>
      <c r="BO8" s="44">
        <v>0</v>
      </c>
      <c r="BP8" s="44">
        <v>0</v>
      </c>
      <c r="BQ8" s="44">
        <v>0</v>
      </c>
      <c r="BR8" s="44">
        <v>0</v>
      </c>
      <c r="BS8" s="44">
        <v>0</v>
      </c>
      <c r="BT8" s="44">
        <v>0</v>
      </c>
      <c r="BU8" s="44">
        <v>0</v>
      </c>
      <c r="BV8" s="44">
        <v>6</v>
      </c>
      <c r="BW8" s="44">
        <v>0</v>
      </c>
      <c r="BX8" s="44">
        <f t="shared" si="8"/>
        <v>8</v>
      </c>
    </row>
    <row r="9" spans="1:76" ht="15.75">
      <c r="A9" s="192" t="s">
        <v>126</v>
      </c>
      <c r="B9" s="100" t="s">
        <v>263</v>
      </c>
      <c r="C9" s="44">
        <v>232</v>
      </c>
      <c r="D9" s="44">
        <f t="shared" si="2"/>
        <v>26</v>
      </c>
      <c r="E9" s="44">
        <v>0</v>
      </c>
      <c r="F9" s="44">
        <v>21</v>
      </c>
      <c r="G9" s="44">
        <v>2</v>
      </c>
      <c r="H9" s="44">
        <v>3</v>
      </c>
      <c r="I9" s="44">
        <v>1</v>
      </c>
      <c r="J9" s="44">
        <v>7</v>
      </c>
      <c r="K9" s="44">
        <v>14</v>
      </c>
      <c r="L9" s="44">
        <v>0</v>
      </c>
      <c r="M9" s="44">
        <v>14</v>
      </c>
      <c r="N9" s="44">
        <f t="shared" si="3"/>
        <v>23</v>
      </c>
      <c r="O9" s="44">
        <v>23</v>
      </c>
      <c r="P9" s="44">
        <v>0</v>
      </c>
      <c r="Q9" s="44">
        <v>8</v>
      </c>
      <c r="R9" s="44">
        <f t="shared" si="4"/>
        <v>0</v>
      </c>
      <c r="S9" s="44">
        <v>0</v>
      </c>
      <c r="T9" s="44">
        <v>0</v>
      </c>
      <c r="U9" s="44">
        <v>13</v>
      </c>
      <c r="V9" s="44">
        <v>1</v>
      </c>
      <c r="W9" s="44">
        <v>0</v>
      </c>
      <c r="X9" s="44">
        <f t="shared" si="5"/>
        <v>3</v>
      </c>
      <c r="Y9" s="44">
        <v>0</v>
      </c>
      <c r="Z9" s="44">
        <v>0</v>
      </c>
      <c r="AA9" s="44">
        <v>1</v>
      </c>
      <c r="AB9" s="44">
        <v>2</v>
      </c>
      <c r="AC9" s="44">
        <v>0</v>
      </c>
      <c r="AD9" s="44">
        <v>0</v>
      </c>
      <c r="AE9" s="44">
        <v>0</v>
      </c>
      <c r="AF9" s="44">
        <v>0</v>
      </c>
      <c r="AG9" s="44">
        <v>0</v>
      </c>
      <c r="AH9" s="44">
        <v>6</v>
      </c>
      <c r="AI9" s="44">
        <v>2</v>
      </c>
      <c r="AJ9" s="44">
        <v>59</v>
      </c>
      <c r="AK9" s="44">
        <v>8</v>
      </c>
      <c r="AL9" s="44">
        <v>49</v>
      </c>
      <c r="AM9" s="44">
        <v>2</v>
      </c>
      <c r="AN9" s="44">
        <v>0</v>
      </c>
      <c r="AO9" s="44">
        <f t="shared" si="6"/>
        <v>0</v>
      </c>
      <c r="AP9" s="44">
        <v>7</v>
      </c>
      <c r="AQ9" s="44">
        <v>0</v>
      </c>
      <c r="AR9" s="44">
        <v>4</v>
      </c>
      <c r="AS9" s="44">
        <v>0</v>
      </c>
      <c r="AT9" s="44">
        <v>1</v>
      </c>
      <c r="AU9" s="44">
        <f t="shared" si="7"/>
        <v>1</v>
      </c>
      <c r="AV9" s="44">
        <v>0</v>
      </c>
      <c r="AW9" s="44">
        <v>1</v>
      </c>
      <c r="AX9" s="44">
        <v>0</v>
      </c>
      <c r="AY9" s="44">
        <v>0</v>
      </c>
      <c r="AZ9" s="44">
        <v>0</v>
      </c>
      <c r="BA9" s="44">
        <v>2</v>
      </c>
      <c r="BB9" s="44">
        <v>0</v>
      </c>
      <c r="BC9" s="44">
        <v>0</v>
      </c>
      <c r="BD9" s="44">
        <v>36</v>
      </c>
      <c r="BE9" s="44">
        <v>0</v>
      </c>
      <c r="BF9" s="44">
        <v>5</v>
      </c>
      <c r="BG9" s="44">
        <v>5</v>
      </c>
      <c r="BH9" s="44">
        <v>0</v>
      </c>
      <c r="BI9" s="44">
        <v>1</v>
      </c>
      <c r="BJ9" s="44">
        <v>1</v>
      </c>
      <c r="BK9" s="44">
        <v>0</v>
      </c>
      <c r="BL9" s="44">
        <v>0</v>
      </c>
      <c r="BM9" s="44">
        <v>0</v>
      </c>
      <c r="BN9" s="44">
        <v>0</v>
      </c>
      <c r="BO9" s="44">
        <v>0</v>
      </c>
      <c r="BP9" s="44">
        <v>0</v>
      </c>
      <c r="BQ9" s="44">
        <v>0</v>
      </c>
      <c r="BR9" s="44">
        <v>0</v>
      </c>
      <c r="BS9" s="44">
        <v>0</v>
      </c>
      <c r="BT9" s="44">
        <v>0</v>
      </c>
      <c r="BU9" s="44">
        <v>0</v>
      </c>
      <c r="BV9" s="44">
        <v>1</v>
      </c>
      <c r="BW9" s="44">
        <v>0</v>
      </c>
      <c r="BX9" s="44">
        <f t="shared" si="8"/>
        <v>5</v>
      </c>
    </row>
    <row r="10" spans="1:76" ht="15.75">
      <c r="A10" s="191"/>
      <c r="B10" s="100" t="s">
        <v>264</v>
      </c>
      <c r="C10" s="44">
        <v>221</v>
      </c>
      <c r="D10" s="44">
        <f t="shared" si="2"/>
        <v>38</v>
      </c>
      <c r="E10" s="44">
        <v>0</v>
      </c>
      <c r="F10" s="44">
        <v>20</v>
      </c>
      <c r="G10" s="44">
        <v>4</v>
      </c>
      <c r="H10" s="44">
        <v>14</v>
      </c>
      <c r="I10" s="44">
        <v>1</v>
      </c>
      <c r="J10" s="44">
        <v>5</v>
      </c>
      <c r="K10" s="44">
        <v>12</v>
      </c>
      <c r="L10" s="44">
        <v>0</v>
      </c>
      <c r="M10" s="44">
        <v>12</v>
      </c>
      <c r="N10" s="44">
        <f t="shared" si="3"/>
        <v>17</v>
      </c>
      <c r="O10" s="44">
        <v>17</v>
      </c>
      <c r="P10" s="44">
        <v>0</v>
      </c>
      <c r="Q10" s="44">
        <v>7</v>
      </c>
      <c r="R10" s="44">
        <f t="shared" si="4"/>
        <v>0</v>
      </c>
      <c r="S10" s="44">
        <v>0</v>
      </c>
      <c r="T10" s="44">
        <v>0</v>
      </c>
      <c r="U10" s="44">
        <v>13</v>
      </c>
      <c r="V10" s="44">
        <v>1</v>
      </c>
      <c r="W10" s="44">
        <v>0</v>
      </c>
      <c r="X10" s="44">
        <f t="shared" si="5"/>
        <v>6</v>
      </c>
      <c r="Y10" s="44">
        <v>0</v>
      </c>
      <c r="Z10" s="44">
        <v>0</v>
      </c>
      <c r="AA10" s="44">
        <v>1</v>
      </c>
      <c r="AB10" s="44">
        <v>5</v>
      </c>
      <c r="AC10" s="44">
        <v>0</v>
      </c>
      <c r="AD10" s="44">
        <v>0</v>
      </c>
      <c r="AE10" s="44">
        <v>0</v>
      </c>
      <c r="AF10" s="44">
        <v>0</v>
      </c>
      <c r="AG10" s="44">
        <v>0</v>
      </c>
      <c r="AH10" s="44">
        <v>4</v>
      </c>
      <c r="AI10" s="44">
        <v>3</v>
      </c>
      <c r="AJ10" s="44">
        <v>55</v>
      </c>
      <c r="AK10" s="44">
        <v>7</v>
      </c>
      <c r="AL10" s="44">
        <v>47</v>
      </c>
      <c r="AM10" s="44">
        <v>1</v>
      </c>
      <c r="AN10" s="44">
        <v>0</v>
      </c>
      <c r="AO10" s="44">
        <f t="shared" si="6"/>
        <v>0</v>
      </c>
      <c r="AP10" s="44">
        <v>5</v>
      </c>
      <c r="AQ10" s="44">
        <v>0</v>
      </c>
      <c r="AR10" s="44">
        <v>2</v>
      </c>
      <c r="AS10" s="44">
        <v>0</v>
      </c>
      <c r="AT10" s="44">
        <v>0</v>
      </c>
      <c r="AU10" s="44">
        <f t="shared" si="7"/>
        <v>1</v>
      </c>
      <c r="AV10" s="44">
        <v>0</v>
      </c>
      <c r="AW10" s="44">
        <v>1</v>
      </c>
      <c r="AX10" s="44">
        <v>0</v>
      </c>
      <c r="AY10" s="44">
        <v>0</v>
      </c>
      <c r="AZ10" s="44">
        <v>0</v>
      </c>
      <c r="BA10" s="44">
        <v>0</v>
      </c>
      <c r="BB10" s="44">
        <v>0</v>
      </c>
      <c r="BC10" s="44">
        <v>0</v>
      </c>
      <c r="BD10" s="44">
        <v>36</v>
      </c>
      <c r="BE10" s="44">
        <v>0</v>
      </c>
      <c r="BF10" s="44">
        <v>2</v>
      </c>
      <c r="BG10" s="44">
        <v>5</v>
      </c>
      <c r="BH10" s="44">
        <v>0</v>
      </c>
      <c r="BI10" s="44">
        <v>1</v>
      </c>
      <c r="BJ10" s="44">
        <v>0</v>
      </c>
      <c r="BK10" s="44">
        <v>0</v>
      </c>
      <c r="BL10" s="44">
        <v>0</v>
      </c>
      <c r="BM10" s="44">
        <v>0</v>
      </c>
      <c r="BN10" s="44">
        <v>0</v>
      </c>
      <c r="BO10" s="44">
        <v>0</v>
      </c>
      <c r="BP10" s="44">
        <v>0</v>
      </c>
      <c r="BQ10" s="44">
        <v>0</v>
      </c>
      <c r="BR10" s="44">
        <v>0</v>
      </c>
      <c r="BS10" s="44">
        <v>0</v>
      </c>
      <c r="BT10" s="44">
        <v>0</v>
      </c>
      <c r="BU10" s="44">
        <v>0</v>
      </c>
      <c r="BV10" s="44">
        <v>1</v>
      </c>
      <c r="BW10" s="44">
        <v>0</v>
      </c>
      <c r="BX10" s="44">
        <f t="shared" si="8"/>
        <v>6</v>
      </c>
    </row>
    <row r="11" spans="1:76" ht="15.75">
      <c r="A11" s="191"/>
      <c r="B11" s="100" t="s">
        <v>265</v>
      </c>
      <c r="C11" s="44">
        <v>216</v>
      </c>
      <c r="D11" s="44">
        <f t="shared" si="2"/>
        <v>17</v>
      </c>
      <c r="E11" s="44">
        <v>0</v>
      </c>
      <c r="F11" s="44">
        <v>13</v>
      </c>
      <c r="G11" s="44">
        <v>1</v>
      </c>
      <c r="H11" s="44">
        <v>3</v>
      </c>
      <c r="I11" s="44">
        <v>1</v>
      </c>
      <c r="J11" s="44">
        <v>13</v>
      </c>
      <c r="K11" s="44">
        <v>17</v>
      </c>
      <c r="L11" s="44">
        <v>0</v>
      </c>
      <c r="M11" s="44">
        <v>17</v>
      </c>
      <c r="N11" s="44">
        <f t="shared" si="3"/>
        <v>17</v>
      </c>
      <c r="O11" s="44">
        <v>17</v>
      </c>
      <c r="P11" s="44">
        <v>0</v>
      </c>
      <c r="Q11" s="44">
        <v>8</v>
      </c>
      <c r="R11" s="44">
        <f t="shared" si="4"/>
        <v>0</v>
      </c>
      <c r="S11" s="44">
        <v>0</v>
      </c>
      <c r="T11" s="44">
        <v>0</v>
      </c>
      <c r="U11" s="44">
        <v>13</v>
      </c>
      <c r="V11" s="44">
        <v>2</v>
      </c>
      <c r="W11" s="44">
        <v>0</v>
      </c>
      <c r="X11" s="44">
        <f t="shared" si="5"/>
        <v>4</v>
      </c>
      <c r="Y11" s="44">
        <v>0</v>
      </c>
      <c r="Z11" s="44">
        <v>0</v>
      </c>
      <c r="AA11" s="44">
        <v>1</v>
      </c>
      <c r="AB11" s="44">
        <v>3</v>
      </c>
      <c r="AC11" s="44">
        <v>0</v>
      </c>
      <c r="AD11" s="44">
        <v>0</v>
      </c>
      <c r="AE11" s="44">
        <v>0</v>
      </c>
      <c r="AF11" s="44">
        <v>0</v>
      </c>
      <c r="AG11" s="44">
        <v>0</v>
      </c>
      <c r="AH11" s="44">
        <v>3</v>
      </c>
      <c r="AI11" s="44">
        <v>1</v>
      </c>
      <c r="AJ11" s="44">
        <v>64</v>
      </c>
      <c r="AK11" s="44">
        <v>11</v>
      </c>
      <c r="AL11" s="44">
        <v>51</v>
      </c>
      <c r="AM11" s="44">
        <v>2</v>
      </c>
      <c r="AN11" s="44">
        <v>0</v>
      </c>
      <c r="AO11" s="44">
        <f t="shared" si="6"/>
        <v>0</v>
      </c>
      <c r="AP11" s="44">
        <v>6</v>
      </c>
      <c r="AQ11" s="44">
        <v>0</v>
      </c>
      <c r="AR11" s="44">
        <v>2</v>
      </c>
      <c r="AS11" s="44">
        <v>0</v>
      </c>
      <c r="AT11" s="44">
        <v>0</v>
      </c>
      <c r="AU11" s="44">
        <f t="shared" si="7"/>
        <v>0</v>
      </c>
      <c r="AV11" s="44">
        <v>0</v>
      </c>
      <c r="AW11" s="44">
        <v>0</v>
      </c>
      <c r="AX11" s="44">
        <v>0</v>
      </c>
      <c r="AY11" s="44">
        <v>0</v>
      </c>
      <c r="AZ11" s="44">
        <v>0</v>
      </c>
      <c r="BA11" s="44">
        <v>0</v>
      </c>
      <c r="BB11" s="44">
        <v>0</v>
      </c>
      <c r="BC11" s="44">
        <v>0</v>
      </c>
      <c r="BD11" s="44">
        <v>35</v>
      </c>
      <c r="BE11" s="44">
        <v>0</v>
      </c>
      <c r="BF11" s="44">
        <v>3</v>
      </c>
      <c r="BG11" s="44">
        <v>5</v>
      </c>
      <c r="BH11" s="44">
        <v>0</v>
      </c>
      <c r="BI11" s="44">
        <v>1</v>
      </c>
      <c r="BJ11" s="44">
        <v>0</v>
      </c>
      <c r="BK11" s="44">
        <v>0</v>
      </c>
      <c r="BL11" s="44">
        <v>0</v>
      </c>
      <c r="BM11" s="44">
        <v>0</v>
      </c>
      <c r="BN11" s="44">
        <v>0</v>
      </c>
      <c r="BO11" s="44">
        <v>0</v>
      </c>
      <c r="BP11" s="44">
        <v>0</v>
      </c>
      <c r="BQ11" s="44">
        <v>0</v>
      </c>
      <c r="BR11" s="44">
        <v>0</v>
      </c>
      <c r="BS11" s="44">
        <v>0</v>
      </c>
      <c r="BT11" s="44">
        <v>0</v>
      </c>
      <c r="BU11" s="44">
        <v>0</v>
      </c>
      <c r="BV11" s="44">
        <v>0</v>
      </c>
      <c r="BW11" s="44">
        <v>0</v>
      </c>
      <c r="BX11" s="44">
        <f t="shared" si="8"/>
        <v>4</v>
      </c>
    </row>
    <row r="12" spans="1:76" ht="15.75">
      <c r="A12" s="192" t="s">
        <v>129</v>
      </c>
      <c r="B12" s="100" t="s">
        <v>263</v>
      </c>
      <c r="C12" s="44">
        <v>209</v>
      </c>
      <c r="D12" s="44">
        <f t="shared" si="2"/>
        <v>60</v>
      </c>
      <c r="E12" s="44">
        <v>0</v>
      </c>
      <c r="F12" s="44">
        <v>27</v>
      </c>
      <c r="G12" s="44">
        <v>6</v>
      </c>
      <c r="H12" s="44">
        <v>27</v>
      </c>
      <c r="I12" s="44">
        <v>0</v>
      </c>
      <c r="J12" s="44">
        <v>1</v>
      </c>
      <c r="K12" s="44">
        <v>10</v>
      </c>
      <c r="L12" s="44">
        <v>0</v>
      </c>
      <c r="M12" s="44">
        <v>10</v>
      </c>
      <c r="N12" s="44">
        <f t="shared" si="3"/>
        <v>15</v>
      </c>
      <c r="O12" s="44">
        <v>15</v>
      </c>
      <c r="P12" s="44">
        <v>0</v>
      </c>
      <c r="Q12" s="44">
        <v>5</v>
      </c>
      <c r="R12" s="44">
        <f t="shared" si="4"/>
        <v>0</v>
      </c>
      <c r="S12" s="44">
        <v>0</v>
      </c>
      <c r="T12" s="44">
        <v>0</v>
      </c>
      <c r="U12" s="44">
        <v>15</v>
      </c>
      <c r="V12" s="44">
        <v>1</v>
      </c>
      <c r="W12" s="44">
        <v>3</v>
      </c>
      <c r="X12" s="44">
        <f t="shared" si="5"/>
        <v>3</v>
      </c>
      <c r="Y12" s="44">
        <v>1</v>
      </c>
      <c r="Z12" s="44">
        <v>0</v>
      </c>
      <c r="AA12" s="44">
        <v>0</v>
      </c>
      <c r="AB12" s="44">
        <v>2</v>
      </c>
      <c r="AC12" s="44">
        <v>0</v>
      </c>
      <c r="AD12" s="44">
        <v>1</v>
      </c>
      <c r="AE12" s="44">
        <v>0</v>
      </c>
      <c r="AF12" s="44">
        <v>1</v>
      </c>
      <c r="AG12" s="44">
        <v>0</v>
      </c>
      <c r="AH12" s="44">
        <v>2</v>
      </c>
      <c r="AI12" s="44">
        <v>1</v>
      </c>
      <c r="AJ12" s="44">
        <v>28</v>
      </c>
      <c r="AK12" s="44">
        <v>3</v>
      </c>
      <c r="AL12" s="44">
        <v>25</v>
      </c>
      <c r="AM12" s="44">
        <v>0</v>
      </c>
      <c r="AN12" s="44">
        <v>0</v>
      </c>
      <c r="AO12" s="44">
        <f t="shared" si="6"/>
        <v>0</v>
      </c>
      <c r="AP12" s="44">
        <v>4</v>
      </c>
      <c r="AQ12" s="44">
        <v>0</v>
      </c>
      <c r="AR12" s="44">
        <v>3</v>
      </c>
      <c r="AS12" s="44">
        <v>0</v>
      </c>
      <c r="AT12" s="44">
        <v>1</v>
      </c>
      <c r="AU12" s="44">
        <f t="shared" si="7"/>
        <v>1</v>
      </c>
      <c r="AV12" s="44">
        <v>1</v>
      </c>
      <c r="AW12" s="44">
        <v>0</v>
      </c>
      <c r="AX12" s="44">
        <v>0</v>
      </c>
      <c r="AY12" s="44">
        <v>0</v>
      </c>
      <c r="AZ12" s="44">
        <v>0</v>
      </c>
      <c r="BA12" s="44">
        <v>1</v>
      </c>
      <c r="BB12" s="44">
        <v>0</v>
      </c>
      <c r="BC12" s="44">
        <v>0</v>
      </c>
      <c r="BD12" s="44">
        <v>41</v>
      </c>
      <c r="BE12" s="44">
        <v>0</v>
      </c>
      <c r="BF12" s="44">
        <v>1</v>
      </c>
      <c r="BG12" s="44">
        <v>6</v>
      </c>
      <c r="BH12" s="44">
        <v>0</v>
      </c>
      <c r="BI12" s="44">
        <v>0</v>
      </c>
      <c r="BJ12" s="44">
        <v>0</v>
      </c>
      <c r="BK12" s="44">
        <v>0</v>
      </c>
      <c r="BL12" s="44">
        <v>0</v>
      </c>
      <c r="BM12" s="44">
        <v>0</v>
      </c>
      <c r="BN12" s="44">
        <v>0</v>
      </c>
      <c r="BO12" s="44">
        <v>0</v>
      </c>
      <c r="BP12" s="44">
        <v>0</v>
      </c>
      <c r="BQ12" s="44">
        <v>0</v>
      </c>
      <c r="BR12" s="44">
        <v>0</v>
      </c>
      <c r="BS12" s="44">
        <v>0</v>
      </c>
      <c r="BT12" s="44">
        <v>0</v>
      </c>
      <c r="BU12" s="44">
        <v>0</v>
      </c>
      <c r="BV12" s="44">
        <v>2</v>
      </c>
      <c r="BW12" s="44">
        <v>0</v>
      </c>
      <c r="BX12" s="44">
        <f t="shared" si="8"/>
        <v>4</v>
      </c>
    </row>
    <row r="13" spans="1:76" ht="15.75">
      <c r="A13" s="191"/>
      <c r="B13" s="100" t="s">
        <v>264</v>
      </c>
      <c r="C13" s="44">
        <v>195</v>
      </c>
      <c r="D13" s="44">
        <f t="shared" si="2"/>
        <v>58</v>
      </c>
      <c r="E13" s="44">
        <v>0</v>
      </c>
      <c r="F13" s="44">
        <v>21</v>
      </c>
      <c r="G13" s="44">
        <v>10</v>
      </c>
      <c r="H13" s="44">
        <v>27</v>
      </c>
      <c r="I13" s="44">
        <v>0</v>
      </c>
      <c r="J13" s="44">
        <v>1</v>
      </c>
      <c r="K13" s="44">
        <v>8</v>
      </c>
      <c r="L13" s="44">
        <v>0</v>
      </c>
      <c r="M13" s="44">
        <v>8</v>
      </c>
      <c r="N13" s="44">
        <f t="shared" si="3"/>
        <v>11</v>
      </c>
      <c r="O13" s="44">
        <v>11</v>
      </c>
      <c r="P13" s="44">
        <v>0</v>
      </c>
      <c r="Q13" s="44">
        <v>9</v>
      </c>
      <c r="R13" s="44">
        <f t="shared" si="4"/>
        <v>0</v>
      </c>
      <c r="S13" s="44">
        <v>0</v>
      </c>
      <c r="T13" s="44">
        <v>0</v>
      </c>
      <c r="U13" s="44">
        <v>15</v>
      </c>
      <c r="V13" s="44">
        <v>1</v>
      </c>
      <c r="W13" s="44">
        <v>3</v>
      </c>
      <c r="X13" s="44">
        <f t="shared" si="5"/>
        <v>3</v>
      </c>
      <c r="Y13" s="44">
        <v>1</v>
      </c>
      <c r="Z13" s="44">
        <v>0</v>
      </c>
      <c r="AA13" s="44">
        <v>0</v>
      </c>
      <c r="AB13" s="44">
        <v>2</v>
      </c>
      <c r="AC13" s="44">
        <v>0</v>
      </c>
      <c r="AD13" s="44">
        <v>2</v>
      </c>
      <c r="AE13" s="44">
        <v>0</v>
      </c>
      <c r="AF13" s="44">
        <v>2</v>
      </c>
      <c r="AG13" s="44">
        <v>0</v>
      </c>
      <c r="AH13" s="44">
        <v>3</v>
      </c>
      <c r="AI13" s="44">
        <v>1</v>
      </c>
      <c r="AJ13" s="44">
        <v>25</v>
      </c>
      <c r="AK13" s="44">
        <v>10</v>
      </c>
      <c r="AL13" s="44">
        <v>15</v>
      </c>
      <c r="AM13" s="44">
        <v>0</v>
      </c>
      <c r="AN13" s="44">
        <v>0</v>
      </c>
      <c r="AO13" s="44">
        <f t="shared" si="6"/>
        <v>0</v>
      </c>
      <c r="AP13" s="44">
        <v>3</v>
      </c>
      <c r="AQ13" s="44">
        <v>0</v>
      </c>
      <c r="AR13" s="44">
        <v>0</v>
      </c>
      <c r="AS13" s="44">
        <v>0</v>
      </c>
      <c r="AT13" s="44">
        <v>1</v>
      </c>
      <c r="AU13" s="44">
        <f t="shared" si="7"/>
        <v>0</v>
      </c>
      <c r="AV13" s="44">
        <v>0</v>
      </c>
      <c r="AW13" s="44">
        <v>0</v>
      </c>
      <c r="AX13" s="44">
        <v>0</v>
      </c>
      <c r="AY13" s="44">
        <v>0</v>
      </c>
      <c r="AZ13" s="44">
        <v>0</v>
      </c>
      <c r="BA13" s="44">
        <v>1</v>
      </c>
      <c r="BB13" s="44">
        <v>0</v>
      </c>
      <c r="BC13" s="44">
        <v>0</v>
      </c>
      <c r="BD13" s="44">
        <v>41</v>
      </c>
      <c r="BE13" s="44">
        <v>0</v>
      </c>
      <c r="BF13" s="44">
        <v>0</v>
      </c>
      <c r="BG13" s="44">
        <v>4</v>
      </c>
      <c r="BH13" s="44">
        <v>0</v>
      </c>
      <c r="BI13" s="44">
        <v>0</v>
      </c>
      <c r="BJ13" s="44">
        <v>0</v>
      </c>
      <c r="BK13" s="44">
        <v>0</v>
      </c>
      <c r="BL13" s="44">
        <v>0</v>
      </c>
      <c r="BM13" s="44">
        <v>0</v>
      </c>
      <c r="BN13" s="44">
        <v>0</v>
      </c>
      <c r="BO13" s="44">
        <v>0</v>
      </c>
      <c r="BP13" s="44">
        <v>0</v>
      </c>
      <c r="BQ13" s="44">
        <v>1</v>
      </c>
      <c r="BR13" s="44">
        <v>0</v>
      </c>
      <c r="BS13" s="44">
        <v>0</v>
      </c>
      <c r="BT13" s="44">
        <v>0</v>
      </c>
      <c r="BU13" s="44">
        <v>0</v>
      </c>
      <c r="BV13" s="44">
        <v>0</v>
      </c>
      <c r="BW13" s="44">
        <v>0</v>
      </c>
      <c r="BX13" s="44">
        <f t="shared" si="8"/>
        <v>4</v>
      </c>
    </row>
    <row r="14" spans="1:76" ht="15.75">
      <c r="A14" s="191"/>
      <c r="B14" s="100" t="s">
        <v>265</v>
      </c>
      <c r="C14" s="44">
        <v>163</v>
      </c>
      <c r="D14" s="44">
        <f t="shared" si="2"/>
        <v>22</v>
      </c>
      <c r="E14" s="44">
        <v>0</v>
      </c>
      <c r="F14" s="44">
        <v>20</v>
      </c>
      <c r="G14" s="44">
        <v>0</v>
      </c>
      <c r="H14" s="44">
        <v>2</v>
      </c>
      <c r="I14" s="44">
        <v>0</v>
      </c>
      <c r="J14" s="44">
        <v>1</v>
      </c>
      <c r="K14" s="44">
        <v>13</v>
      </c>
      <c r="L14" s="44">
        <v>0</v>
      </c>
      <c r="M14" s="44">
        <v>13</v>
      </c>
      <c r="N14" s="44">
        <f t="shared" si="3"/>
        <v>8</v>
      </c>
      <c r="O14" s="44">
        <v>8</v>
      </c>
      <c r="P14" s="44">
        <v>0</v>
      </c>
      <c r="Q14" s="44">
        <v>8</v>
      </c>
      <c r="R14" s="44">
        <f t="shared" si="4"/>
        <v>0</v>
      </c>
      <c r="S14" s="44">
        <v>0</v>
      </c>
      <c r="T14" s="44">
        <v>0</v>
      </c>
      <c r="U14" s="44">
        <v>18</v>
      </c>
      <c r="V14" s="44">
        <v>1</v>
      </c>
      <c r="W14" s="44">
        <v>3</v>
      </c>
      <c r="X14" s="44">
        <f t="shared" si="5"/>
        <v>3</v>
      </c>
      <c r="Y14" s="44">
        <v>1</v>
      </c>
      <c r="Z14" s="44">
        <v>0</v>
      </c>
      <c r="AA14" s="44">
        <v>0</v>
      </c>
      <c r="AB14" s="44">
        <v>2</v>
      </c>
      <c r="AC14" s="44">
        <v>0</v>
      </c>
      <c r="AD14" s="44">
        <v>5</v>
      </c>
      <c r="AE14" s="44">
        <v>0</v>
      </c>
      <c r="AF14" s="44">
        <v>5</v>
      </c>
      <c r="AG14" s="44">
        <v>0</v>
      </c>
      <c r="AH14" s="44">
        <v>1</v>
      </c>
      <c r="AI14" s="44">
        <v>1</v>
      </c>
      <c r="AJ14" s="44">
        <v>28</v>
      </c>
      <c r="AK14" s="44">
        <v>12</v>
      </c>
      <c r="AL14" s="44">
        <v>16</v>
      </c>
      <c r="AM14" s="44">
        <v>0</v>
      </c>
      <c r="AN14" s="44">
        <v>0</v>
      </c>
      <c r="AO14" s="44">
        <f t="shared" si="6"/>
        <v>0</v>
      </c>
      <c r="AP14" s="44">
        <v>1</v>
      </c>
      <c r="AQ14" s="44">
        <v>0</v>
      </c>
      <c r="AR14" s="44">
        <v>0</v>
      </c>
      <c r="AS14" s="44">
        <v>0</v>
      </c>
      <c r="AT14" s="44">
        <v>0</v>
      </c>
      <c r="AU14" s="44">
        <f t="shared" si="7"/>
        <v>0</v>
      </c>
      <c r="AV14" s="44">
        <v>0</v>
      </c>
      <c r="AW14" s="44">
        <v>0</v>
      </c>
      <c r="AX14" s="44">
        <v>0</v>
      </c>
      <c r="AY14" s="44">
        <v>0</v>
      </c>
      <c r="AZ14" s="44">
        <v>0</v>
      </c>
      <c r="BA14" s="44">
        <v>1</v>
      </c>
      <c r="BB14" s="44">
        <v>0</v>
      </c>
      <c r="BC14" s="44">
        <v>0</v>
      </c>
      <c r="BD14" s="44">
        <v>42</v>
      </c>
      <c r="BE14" s="44">
        <v>0</v>
      </c>
      <c r="BF14" s="44">
        <v>0</v>
      </c>
      <c r="BG14" s="44">
        <v>3</v>
      </c>
      <c r="BH14" s="44">
        <v>0</v>
      </c>
      <c r="BI14" s="44">
        <v>0</v>
      </c>
      <c r="BJ14" s="44">
        <v>0</v>
      </c>
      <c r="BK14" s="44">
        <v>0</v>
      </c>
      <c r="BL14" s="44">
        <v>0</v>
      </c>
      <c r="BM14" s="44">
        <v>0</v>
      </c>
      <c r="BN14" s="44">
        <v>0</v>
      </c>
      <c r="BO14" s="44">
        <v>0</v>
      </c>
      <c r="BP14" s="44">
        <v>0</v>
      </c>
      <c r="BQ14" s="44">
        <v>1</v>
      </c>
      <c r="BR14" s="44">
        <v>0</v>
      </c>
      <c r="BS14" s="44">
        <v>0</v>
      </c>
      <c r="BT14" s="44">
        <v>0</v>
      </c>
      <c r="BU14" s="44">
        <v>0</v>
      </c>
      <c r="BV14" s="44">
        <v>0</v>
      </c>
      <c r="BW14" s="44">
        <v>0</v>
      </c>
      <c r="BX14" s="44">
        <f t="shared" si="8"/>
        <v>3</v>
      </c>
    </row>
    <row r="15" spans="1:76" ht="15.75">
      <c r="A15" s="192" t="s">
        <v>124</v>
      </c>
      <c r="B15" s="100" t="s">
        <v>263</v>
      </c>
      <c r="C15" s="44">
        <v>427</v>
      </c>
      <c r="D15" s="44">
        <f t="shared" si="2"/>
        <v>70</v>
      </c>
      <c r="E15" s="44">
        <v>0</v>
      </c>
      <c r="F15" s="44">
        <v>44</v>
      </c>
      <c r="G15" s="44">
        <v>6</v>
      </c>
      <c r="H15" s="44">
        <v>20</v>
      </c>
      <c r="I15" s="44">
        <v>0</v>
      </c>
      <c r="J15" s="44">
        <v>6</v>
      </c>
      <c r="K15" s="44">
        <v>28</v>
      </c>
      <c r="L15" s="44">
        <v>0</v>
      </c>
      <c r="M15" s="44">
        <v>28</v>
      </c>
      <c r="N15" s="44">
        <f t="shared" si="3"/>
        <v>30</v>
      </c>
      <c r="O15" s="44">
        <v>30</v>
      </c>
      <c r="P15" s="44">
        <v>0</v>
      </c>
      <c r="Q15" s="44">
        <v>17</v>
      </c>
      <c r="R15" s="44">
        <f t="shared" si="4"/>
        <v>0</v>
      </c>
      <c r="S15" s="44">
        <v>0</v>
      </c>
      <c r="T15" s="44">
        <v>0</v>
      </c>
      <c r="U15" s="44">
        <v>33</v>
      </c>
      <c r="V15" s="44">
        <v>2</v>
      </c>
      <c r="W15" s="44">
        <v>4</v>
      </c>
      <c r="X15" s="44">
        <f t="shared" si="5"/>
        <v>4</v>
      </c>
      <c r="Y15" s="44">
        <v>0</v>
      </c>
      <c r="Z15" s="44">
        <v>0</v>
      </c>
      <c r="AA15" s="44">
        <v>0</v>
      </c>
      <c r="AB15" s="44">
        <v>4</v>
      </c>
      <c r="AC15" s="44">
        <v>0</v>
      </c>
      <c r="AD15" s="44">
        <v>2</v>
      </c>
      <c r="AE15" s="44">
        <v>0</v>
      </c>
      <c r="AF15" s="44">
        <v>2</v>
      </c>
      <c r="AG15" s="44">
        <v>0</v>
      </c>
      <c r="AH15" s="44">
        <v>9</v>
      </c>
      <c r="AI15" s="44">
        <v>2</v>
      </c>
      <c r="AJ15" s="44">
        <v>94</v>
      </c>
      <c r="AK15" s="44">
        <v>26</v>
      </c>
      <c r="AL15" s="44">
        <v>67</v>
      </c>
      <c r="AM15" s="44">
        <v>1</v>
      </c>
      <c r="AN15" s="44">
        <v>0</v>
      </c>
      <c r="AO15" s="44">
        <f t="shared" si="6"/>
        <v>0</v>
      </c>
      <c r="AP15" s="44">
        <v>7</v>
      </c>
      <c r="AQ15" s="44">
        <v>5</v>
      </c>
      <c r="AR15" s="44">
        <v>10</v>
      </c>
      <c r="AS15" s="44">
        <v>6</v>
      </c>
      <c r="AT15" s="44">
        <v>0</v>
      </c>
      <c r="AU15" s="44">
        <f t="shared" si="7"/>
        <v>0</v>
      </c>
      <c r="AV15" s="44">
        <v>0</v>
      </c>
      <c r="AW15" s="44">
        <v>0</v>
      </c>
      <c r="AX15" s="44">
        <v>0</v>
      </c>
      <c r="AY15" s="44">
        <v>0</v>
      </c>
      <c r="AZ15" s="44">
        <v>0</v>
      </c>
      <c r="BA15" s="44">
        <v>1</v>
      </c>
      <c r="BB15" s="44">
        <v>0</v>
      </c>
      <c r="BC15" s="44">
        <v>0</v>
      </c>
      <c r="BD15" s="44">
        <v>81</v>
      </c>
      <c r="BE15" s="44">
        <v>0</v>
      </c>
      <c r="BF15" s="44">
        <v>4</v>
      </c>
      <c r="BG15" s="44">
        <v>8</v>
      </c>
      <c r="BH15" s="44">
        <v>0</v>
      </c>
      <c r="BI15" s="44">
        <v>0</v>
      </c>
      <c r="BJ15" s="44">
        <v>0</v>
      </c>
      <c r="BK15" s="44">
        <v>0</v>
      </c>
      <c r="BL15" s="44">
        <v>0</v>
      </c>
      <c r="BM15" s="44">
        <v>0</v>
      </c>
      <c r="BN15" s="44">
        <v>0</v>
      </c>
      <c r="BO15" s="44">
        <v>0</v>
      </c>
      <c r="BP15" s="44">
        <v>0</v>
      </c>
      <c r="BQ15" s="44">
        <v>0</v>
      </c>
      <c r="BR15" s="44">
        <v>0</v>
      </c>
      <c r="BS15" s="44">
        <v>0</v>
      </c>
      <c r="BT15" s="44">
        <v>0</v>
      </c>
      <c r="BU15" s="44">
        <v>0</v>
      </c>
      <c r="BV15" s="44">
        <v>1</v>
      </c>
      <c r="BW15" s="44">
        <v>0</v>
      </c>
      <c r="BX15" s="44">
        <f t="shared" si="8"/>
        <v>3</v>
      </c>
    </row>
    <row r="16" spans="1:76" ht="15.75">
      <c r="A16" s="191"/>
      <c r="B16" s="100" t="s">
        <v>264</v>
      </c>
      <c r="C16" s="44">
        <v>363</v>
      </c>
      <c r="D16" s="44">
        <f t="shared" si="2"/>
        <v>76</v>
      </c>
      <c r="E16" s="44">
        <v>0</v>
      </c>
      <c r="F16" s="44">
        <v>52</v>
      </c>
      <c r="G16" s="44">
        <v>1</v>
      </c>
      <c r="H16" s="44">
        <v>23</v>
      </c>
      <c r="I16" s="44">
        <v>0</v>
      </c>
      <c r="J16" s="44">
        <v>4</v>
      </c>
      <c r="K16" s="44">
        <v>29</v>
      </c>
      <c r="L16" s="44">
        <v>0</v>
      </c>
      <c r="M16" s="44">
        <v>29</v>
      </c>
      <c r="N16" s="44">
        <f t="shared" si="3"/>
        <v>24</v>
      </c>
      <c r="O16" s="44">
        <v>24</v>
      </c>
      <c r="P16" s="44">
        <v>0</v>
      </c>
      <c r="Q16" s="44">
        <v>16</v>
      </c>
      <c r="R16" s="44">
        <f t="shared" si="4"/>
        <v>0</v>
      </c>
      <c r="S16" s="44">
        <v>0</v>
      </c>
      <c r="T16" s="44">
        <v>0</v>
      </c>
      <c r="U16" s="44">
        <v>33</v>
      </c>
      <c r="V16" s="44">
        <v>1</v>
      </c>
      <c r="W16" s="44">
        <v>3</v>
      </c>
      <c r="X16" s="44">
        <f t="shared" si="5"/>
        <v>3</v>
      </c>
      <c r="Y16" s="44">
        <v>0</v>
      </c>
      <c r="Z16" s="44">
        <v>0</v>
      </c>
      <c r="AA16" s="44">
        <v>0</v>
      </c>
      <c r="AB16" s="44">
        <v>3</v>
      </c>
      <c r="AC16" s="44">
        <v>0</v>
      </c>
      <c r="AD16" s="44">
        <v>2</v>
      </c>
      <c r="AE16" s="44">
        <v>0</v>
      </c>
      <c r="AF16" s="44">
        <v>2</v>
      </c>
      <c r="AG16" s="44">
        <v>0</v>
      </c>
      <c r="AH16" s="44">
        <v>8</v>
      </c>
      <c r="AI16" s="44">
        <v>1</v>
      </c>
      <c r="AJ16" s="44">
        <v>56</v>
      </c>
      <c r="AK16" s="44">
        <v>6</v>
      </c>
      <c r="AL16" s="44">
        <v>49</v>
      </c>
      <c r="AM16" s="44">
        <v>1</v>
      </c>
      <c r="AN16" s="44">
        <v>0</v>
      </c>
      <c r="AO16" s="44">
        <f t="shared" si="6"/>
        <v>0</v>
      </c>
      <c r="AP16" s="44">
        <v>6</v>
      </c>
      <c r="AQ16" s="44">
        <v>5</v>
      </c>
      <c r="AR16" s="44">
        <v>0</v>
      </c>
      <c r="AS16" s="44">
        <v>1</v>
      </c>
      <c r="AT16" s="44">
        <v>0</v>
      </c>
      <c r="AU16" s="44">
        <f t="shared" si="7"/>
        <v>0</v>
      </c>
      <c r="AV16" s="44">
        <v>0</v>
      </c>
      <c r="AW16" s="44">
        <v>0</v>
      </c>
      <c r="AX16" s="44">
        <v>0</v>
      </c>
      <c r="AY16" s="44">
        <v>0</v>
      </c>
      <c r="AZ16" s="44">
        <v>0</v>
      </c>
      <c r="BA16" s="44">
        <v>2</v>
      </c>
      <c r="BB16" s="44">
        <v>0</v>
      </c>
      <c r="BC16" s="44">
        <v>0</v>
      </c>
      <c r="BD16" s="44">
        <v>82</v>
      </c>
      <c r="BE16" s="44">
        <v>0</v>
      </c>
      <c r="BF16" s="44">
        <v>1</v>
      </c>
      <c r="BG16" s="44">
        <v>7</v>
      </c>
      <c r="BH16" s="44">
        <v>0</v>
      </c>
      <c r="BI16" s="44">
        <v>0</v>
      </c>
      <c r="BJ16" s="44">
        <v>0</v>
      </c>
      <c r="BK16" s="44">
        <v>0</v>
      </c>
      <c r="BL16" s="44">
        <v>0</v>
      </c>
      <c r="BM16" s="44">
        <v>0</v>
      </c>
      <c r="BN16" s="44">
        <v>0</v>
      </c>
      <c r="BO16" s="44">
        <v>0</v>
      </c>
      <c r="BP16" s="44">
        <v>0</v>
      </c>
      <c r="BQ16" s="44">
        <v>0</v>
      </c>
      <c r="BR16" s="44">
        <v>0</v>
      </c>
      <c r="BS16" s="44">
        <v>0</v>
      </c>
      <c r="BT16" s="44">
        <v>0</v>
      </c>
      <c r="BU16" s="44">
        <v>0</v>
      </c>
      <c r="BV16" s="44">
        <v>1</v>
      </c>
      <c r="BW16" s="44">
        <v>0</v>
      </c>
      <c r="BX16" s="44">
        <f t="shared" si="8"/>
        <v>2</v>
      </c>
    </row>
    <row r="17" spans="1:76" ht="15.75">
      <c r="A17" s="191"/>
      <c r="B17" s="100" t="s">
        <v>265</v>
      </c>
      <c r="C17" s="44">
        <v>370</v>
      </c>
      <c r="D17" s="44">
        <f t="shared" si="2"/>
        <v>61</v>
      </c>
      <c r="E17" s="44">
        <v>0</v>
      </c>
      <c r="F17" s="44">
        <v>51</v>
      </c>
      <c r="G17" s="44">
        <v>0</v>
      </c>
      <c r="H17" s="44">
        <v>10</v>
      </c>
      <c r="I17" s="44">
        <v>0</v>
      </c>
      <c r="J17" s="44">
        <v>7</v>
      </c>
      <c r="K17" s="44">
        <v>35</v>
      </c>
      <c r="L17" s="44">
        <v>0</v>
      </c>
      <c r="M17" s="44">
        <v>35</v>
      </c>
      <c r="N17" s="44">
        <f t="shared" si="3"/>
        <v>31</v>
      </c>
      <c r="O17" s="44">
        <v>31</v>
      </c>
      <c r="P17" s="44">
        <v>0</v>
      </c>
      <c r="Q17" s="44">
        <v>16</v>
      </c>
      <c r="R17" s="44">
        <f t="shared" si="4"/>
        <v>0</v>
      </c>
      <c r="S17" s="44">
        <v>0</v>
      </c>
      <c r="T17" s="44">
        <v>0</v>
      </c>
      <c r="U17" s="44">
        <v>37</v>
      </c>
      <c r="V17" s="44">
        <v>0</v>
      </c>
      <c r="W17" s="44">
        <v>2</v>
      </c>
      <c r="X17" s="44">
        <f t="shared" si="5"/>
        <v>2</v>
      </c>
      <c r="Y17" s="44">
        <v>0</v>
      </c>
      <c r="Z17" s="44">
        <v>0</v>
      </c>
      <c r="AA17" s="44">
        <v>0</v>
      </c>
      <c r="AB17" s="44">
        <v>2</v>
      </c>
      <c r="AC17" s="44">
        <v>0</v>
      </c>
      <c r="AD17" s="44">
        <v>1</v>
      </c>
      <c r="AE17" s="44">
        <v>0</v>
      </c>
      <c r="AF17" s="44">
        <v>1</v>
      </c>
      <c r="AG17" s="44">
        <v>0</v>
      </c>
      <c r="AH17" s="44">
        <v>8</v>
      </c>
      <c r="AI17" s="44">
        <v>0</v>
      </c>
      <c r="AJ17" s="44">
        <v>65</v>
      </c>
      <c r="AK17" s="44">
        <v>7</v>
      </c>
      <c r="AL17" s="44">
        <v>57</v>
      </c>
      <c r="AM17" s="44">
        <v>1</v>
      </c>
      <c r="AN17" s="44">
        <v>0</v>
      </c>
      <c r="AO17" s="44">
        <f t="shared" si="6"/>
        <v>0</v>
      </c>
      <c r="AP17" s="44">
        <v>6</v>
      </c>
      <c r="AQ17" s="44">
        <v>2</v>
      </c>
      <c r="AR17" s="44">
        <v>0</v>
      </c>
      <c r="AS17" s="44">
        <v>1</v>
      </c>
      <c r="AT17" s="44">
        <v>0</v>
      </c>
      <c r="AU17" s="44">
        <f t="shared" si="7"/>
        <v>0</v>
      </c>
      <c r="AV17" s="44">
        <v>0</v>
      </c>
      <c r="AW17" s="44">
        <v>0</v>
      </c>
      <c r="AX17" s="44">
        <v>0</v>
      </c>
      <c r="AY17" s="44">
        <v>0</v>
      </c>
      <c r="AZ17" s="44">
        <v>0</v>
      </c>
      <c r="BA17" s="44">
        <v>3</v>
      </c>
      <c r="BB17" s="44">
        <v>0</v>
      </c>
      <c r="BC17" s="44">
        <v>0</v>
      </c>
      <c r="BD17" s="44">
        <v>82</v>
      </c>
      <c r="BE17" s="44">
        <v>0</v>
      </c>
      <c r="BF17" s="44">
        <v>3</v>
      </c>
      <c r="BG17" s="44">
        <v>7</v>
      </c>
      <c r="BH17" s="44">
        <v>0</v>
      </c>
      <c r="BI17" s="44">
        <v>0</v>
      </c>
      <c r="BJ17" s="44">
        <v>0</v>
      </c>
      <c r="BK17" s="44">
        <v>0</v>
      </c>
      <c r="BL17" s="44">
        <v>0</v>
      </c>
      <c r="BM17" s="44">
        <v>0</v>
      </c>
      <c r="BN17" s="44">
        <v>0</v>
      </c>
      <c r="BO17" s="44">
        <v>0</v>
      </c>
      <c r="BP17" s="44">
        <v>0</v>
      </c>
      <c r="BQ17" s="44">
        <v>0</v>
      </c>
      <c r="BR17" s="44">
        <v>0</v>
      </c>
      <c r="BS17" s="44">
        <v>0</v>
      </c>
      <c r="BT17" s="44">
        <v>0</v>
      </c>
      <c r="BU17" s="44">
        <v>0</v>
      </c>
      <c r="BV17" s="44">
        <v>0</v>
      </c>
      <c r="BW17" s="44">
        <v>0</v>
      </c>
      <c r="BX17" s="44">
        <f t="shared" si="8"/>
        <v>1</v>
      </c>
    </row>
    <row r="18" spans="1:76" ht="15.75">
      <c r="A18" s="192" t="s">
        <v>153</v>
      </c>
      <c r="B18" s="100" t="s">
        <v>263</v>
      </c>
      <c r="C18" s="44">
        <v>0</v>
      </c>
      <c r="D18" s="44">
        <f t="shared" si="2"/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  <c r="L18" s="44">
        <v>0</v>
      </c>
      <c r="M18" s="44">
        <v>0</v>
      </c>
      <c r="N18" s="44">
        <f t="shared" si="3"/>
        <v>0</v>
      </c>
      <c r="O18" s="44">
        <v>0</v>
      </c>
      <c r="P18" s="44">
        <v>0</v>
      </c>
      <c r="Q18" s="44">
        <v>0</v>
      </c>
      <c r="R18" s="44">
        <f t="shared" si="4"/>
        <v>0</v>
      </c>
      <c r="S18" s="44">
        <v>0</v>
      </c>
      <c r="T18" s="44">
        <v>0</v>
      </c>
      <c r="U18" s="44">
        <v>0</v>
      </c>
      <c r="V18" s="44">
        <v>0</v>
      </c>
      <c r="W18" s="44">
        <v>0</v>
      </c>
      <c r="X18" s="44">
        <f t="shared" si="5"/>
        <v>0</v>
      </c>
      <c r="Y18" s="44">
        <v>0</v>
      </c>
      <c r="Z18" s="44">
        <v>0</v>
      </c>
      <c r="AA18" s="44">
        <v>0</v>
      </c>
      <c r="AB18" s="44">
        <v>0</v>
      </c>
      <c r="AC18" s="44">
        <v>0</v>
      </c>
      <c r="AD18" s="44">
        <v>0</v>
      </c>
      <c r="AE18" s="44">
        <v>0</v>
      </c>
      <c r="AF18" s="44">
        <v>0</v>
      </c>
      <c r="AG18" s="44">
        <v>0</v>
      </c>
      <c r="AH18" s="44">
        <v>0</v>
      </c>
      <c r="AI18" s="44">
        <v>0</v>
      </c>
      <c r="AJ18" s="44">
        <v>0</v>
      </c>
      <c r="AK18" s="44">
        <v>0</v>
      </c>
      <c r="AL18" s="44">
        <v>0</v>
      </c>
      <c r="AM18" s="44">
        <v>0</v>
      </c>
      <c r="AN18" s="44">
        <v>0</v>
      </c>
      <c r="AO18" s="44">
        <f t="shared" si="6"/>
        <v>0</v>
      </c>
      <c r="AP18" s="44">
        <v>0</v>
      </c>
      <c r="AQ18" s="44">
        <v>0</v>
      </c>
      <c r="AR18" s="44">
        <v>0</v>
      </c>
      <c r="AS18" s="44">
        <v>0</v>
      </c>
      <c r="AT18" s="44">
        <v>0</v>
      </c>
      <c r="AU18" s="44">
        <f t="shared" si="7"/>
        <v>0</v>
      </c>
      <c r="AV18" s="44">
        <v>0</v>
      </c>
      <c r="AW18" s="44">
        <v>0</v>
      </c>
      <c r="AX18" s="44">
        <v>0</v>
      </c>
      <c r="AY18" s="44">
        <v>0</v>
      </c>
      <c r="AZ18" s="44">
        <v>0</v>
      </c>
      <c r="BA18" s="44">
        <v>0</v>
      </c>
      <c r="BB18" s="44">
        <v>0</v>
      </c>
      <c r="BC18" s="44">
        <v>0</v>
      </c>
      <c r="BD18" s="44">
        <v>0</v>
      </c>
      <c r="BE18" s="44">
        <v>0</v>
      </c>
      <c r="BF18" s="44">
        <v>0</v>
      </c>
      <c r="BG18" s="44">
        <v>0</v>
      </c>
      <c r="BH18" s="44">
        <v>0</v>
      </c>
      <c r="BI18" s="44">
        <v>0</v>
      </c>
      <c r="BJ18" s="44">
        <v>0</v>
      </c>
      <c r="BK18" s="44">
        <v>0</v>
      </c>
      <c r="BL18" s="44">
        <v>0</v>
      </c>
      <c r="BM18" s="44">
        <v>0</v>
      </c>
      <c r="BN18" s="44">
        <v>0</v>
      </c>
      <c r="BO18" s="44">
        <v>0</v>
      </c>
      <c r="BP18" s="44">
        <v>0</v>
      </c>
      <c r="BQ18" s="44">
        <v>0</v>
      </c>
      <c r="BR18" s="44">
        <v>0</v>
      </c>
      <c r="BS18" s="44">
        <v>0</v>
      </c>
      <c r="BT18" s="44">
        <v>0</v>
      </c>
      <c r="BU18" s="44">
        <v>0</v>
      </c>
      <c r="BV18" s="44">
        <v>0</v>
      </c>
      <c r="BW18" s="44">
        <v>0</v>
      </c>
      <c r="BX18" s="44">
        <f t="shared" si="8"/>
        <v>0</v>
      </c>
    </row>
    <row r="19" spans="1:76" ht="15.75">
      <c r="A19" s="191"/>
      <c r="B19" s="100" t="s">
        <v>264</v>
      </c>
      <c r="C19" s="44">
        <v>0</v>
      </c>
      <c r="D19" s="44">
        <f t="shared" si="2"/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4">
        <v>0</v>
      </c>
      <c r="K19" s="44">
        <v>0</v>
      </c>
      <c r="L19" s="44">
        <v>0</v>
      </c>
      <c r="M19" s="44">
        <v>0</v>
      </c>
      <c r="N19" s="44">
        <f t="shared" si="3"/>
        <v>0</v>
      </c>
      <c r="O19" s="44">
        <v>0</v>
      </c>
      <c r="P19" s="44">
        <v>0</v>
      </c>
      <c r="Q19" s="44">
        <v>0</v>
      </c>
      <c r="R19" s="44">
        <f t="shared" si="4"/>
        <v>0</v>
      </c>
      <c r="S19" s="44">
        <v>0</v>
      </c>
      <c r="T19" s="44">
        <v>0</v>
      </c>
      <c r="U19" s="44">
        <v>0</v>
      </c>
      <c r="V19" s="44">
        <v>0</v>
      </c>
      <c r="W19" s="44">
        <v>0</v>
      </c>
      <c r="X19" s="44">
        <f t="shared" si="5"/>
        <v>0</v>
      </c>
      <c r="Y19" s="44">
        <v>0</v>
      </c>
      <c r="Z19" s="44">
        <v>0</v>
      </c>
      <c r="AA19" s="44">
        <v>0</v>
      </c>
      <c r="AB19" s="44">
        <v>0</v>
      </c>
      <c r="AC19" s="44">
        <v>0</v>
      </c>
      <c r="AD19" s="44">
        <v>0</v>
      </c>
      <c r="AE19" s="44">
        <v>0</v>
      </c>
      <c r="AF19" s="44">
        <v>0</v>
      </c>
      <c r="AG19" s="44">
        <v>0</v>
      </c>
      <c r="AH19" s="44">
        <v>0</v>
      </c>
      <c r="AI19" s="44">
        <v>0</v>
      </c>
      <c r="AJ19" s="44">
        <v>0</v>
      </c>
      <c r="AK19" s="44">
        <v>0</v>
      </c>
      <c r="AL19" s="44">
        <v>0</v>
      </c>
      <c r="AM19" s="44">
        <v>0</v>
      </c>
      <c r="AN19" s="44">
        <v>0</v>
      </c>
      <c r="AO19" s="44">
        <f t="shared" si="6"/>
        <v>0</v>
      </c>
      <c r="AP19" s="44">
        <v>0</v>
      </c>
      <c r="AQ19" s="44">
        <v>0</v>
      </c>
      <c r="AR19" s="44">
        <v>0</v>
      </c>
      <c r="AS19" s="44">
        <v>0</v>
      </c>
      <c r="AT19" s="44">
        <v>0</v>
      </c>
      <c r="AU19" s="44">
        <f t="shared" si="7"/>
        <v>0</v>
      </c>
      <c r="AV19" s="44">
        <v>0</v>
      </c>
      <c r="AW19" s="44">
        <v>0</v>
      </c>
      <c r="AX19" s="44">
        <v>0</v>
      </c>
      <c r="AY19" s="44">
        <v>0</v>
      </c>
      <c r="AZ19" s="44">
        <v>0</v>
      </c>
      <c r="BA19" s="44">
        <v>0</v>
      </c>
      <c r="BB19" s="44">
        <v>0</v>
      </c>
      <c r="BC19" s="44">
        <v>0</v>
      </c>
      <c r="BD19" s="44">
        <v>0</v>
      </c>
      <c r="BE19" s="44">
        <v>0</v>
      </c>
      <c r="BF19" s="44">
        <v>0</v>
      </c>
      <c r="BG19" s="44">
        <v>0</v>
      </c>
      <c r="BH19" s="44">
        <v>0</v>
      </c>
      <c r="BI19" s="44">
        <v>0</v>
      </c>
      <c r="BJ19" s="44">
        <v>0</v>
      </c>
      <c r="BK19" s="44">
        <v>0</v>
      </c>
      <c r="BL19" s="44">
        <v>0</v>
      </c>
      <c r="BM19" s="44">
        <v>0</v>
      </c>
      <c r="BN19" s="44">
        <v>0</v>
      </c>
      <c r="BO19" s="44">
        <v>0</v>
      </c>
      <c r="BP19" s="44">
        <v>0</v>
      </c>
      <c r="BQ19" s="44">
        <v>0</v>
      </c>
      <c r="BR19" s="44">
        <v>0</v>
      </c>
      <c r="BS19" s="44">
        <v>0</v>
      </c>
      <c r="BT19" s="44">
        <v>0</v>
      </c>
      <c r="BU19" s="44">
        <v>0</v>
      </c>
      <c r="BV19" s="44">
        <v>0</v>
      </c>
      <c r="BW19" s="44">
        <v>0</v>
      </c>
      <c r="BX19" s="44">
        <f t="shared" si="8"/>
        <v>0</v>
      </c>
    </row>
    <row r="20" spans="1:76" ht="15.75">
      <c r="A20" s="191"/>
      <c r="B20" s="100" t="s">
        <v>265</v>
      </c>
      <c r="C20" s="44">
        <v>0</v>
      </c>
      <c r="D20" s="44">
        <f t="shared" si="2"/>
        <v>0</v>
      </c>
      <c r="E20" s="44">
        <v>0</v>
      </c>
      <c r="F20" s="44">
        <v>0</v>
      </c>
      <c r="G20" s="44">
        <v>0</v>
      </c>
      <c r="H20" s="44">
        <v>0</v>
      </c>
      <c r="I20" s="44">
        <v>0</v>
      </c>
      <c r="J20" s="44">
        <v>0</v>
      </c>
      <c r="K20" s="44">
        <v>0</v>
      </c>
      <c r="L20" s="44">
        <v>0</v>
      </c>
      <c r="M20" s="44">
        <v>0</v>
      </c>
      <c r="N20" s="44">
        <f t="shared" si="3"/>
        <v>0</v>
      </c>
      <c r="O20" s="44">
        <v>0</v>
      </c>
      <c r="P20" s="44">
        <v>0</v>
      </c>
      <c r="Q20" s="44">
        <v>0</v>
      </c>
      <c r="R20" s="44">
        <f t="shared" si="4"/>
        <v>0</v>
      </c>
      <c r="S20" s="44">
        <v>0</v>
      </c>
      <c r="T20" s="44">
        <v>0</v>
      </c>
      <c r="U20" s="44">
        <v>0</v>
      </c>
      <c r="V20" s="44">
        <v>0</v>
      </c>
      <c r="W20" s="44">
        <v>0</v>
      </c>
      <c r="X20" s="44">
        <f t="shared" si="5"/>
        <v>0</v>
      </c>
      <c r="Y20" s="44">
        <v>0</v>
      </c>
      <c r="Z20" s="44">
        <v>0</v>
      </c>
      <c r="AA20" s="44">
        <v>0</v>
      </c>
      <c r="AB20" s="44">
        <v>0</v>
      </c>
      <c r="AC20" s="44">
        <v>0</v>
      </c>
      <c r="AD20" s="44">
        <v>0</v>
      </c>
      <c r="AE20" s="44">
        <v>0</v>
      </c>
      <c r="AF20" s="44">
        <v>0</v>
      </c>
      <c r="AG20" s="44">
        <v>0</v>
      </c>
      <c r="AH20" s="44">
        <v>0</v>
      </c>
      <c r="AI20" s="44">
        <v>0</v>
      </c>
      <c r="AJ20" s="44">
        <v>0</v>
      </c>
      <c r="AK20" s="44">
        <v>0</v>
      </c>
      <c r="AL20" s="44">
        <v>0</v>
      </c>
      <c r="AM20" s="44">
        <v>0</v>
      </c>
      <c r="AN20" s="44">
        <v>0</v>
      </c>
      <c r="AO20" s="44">
        <f t="shared" si="6"/>
        <v>0</v>
      </c>
      <c r="AP20" s="44">
        <v>0</v>
      </c>
      <c r="AQ20" s="44">
        <v>0</v>
      </c>
      <c r="AR20" s="44">
        <v>0</v>
      </c>
      <c r="AS20" s="44">
        <v>0</v>
      </c>
      <c r="AT20" s="44">
        <v>0</v>
      </c>
      <c r="AU20" s="44">
        <f t="shared" si="7"/>
        <v>0</v>
      </c>
      <c r="AV20" s="44">
        <v>0</v>
      </c>
      <c r="AW20" s="44">
        <v>0</v>
      </c>
      <c r="AX20" s="44">
        <v>0</v>
      </c>
      <c r="AY20" s="44">
        <v>0</v>
      </c>
      <c r="AZ20" s="44">
        <v>0</v>
      </c>
      <c r="BA20" s="44">
        <v>0</v>
      </c>
      <c r="BB20" s="44">
        <v>0</v>
      </c>
      <c r="BC20" s="44">
        <v>0</v>
      </c>
      <c r="BD20" s="44">
        <v>0</v>
      </c>
      <c r="BE20" s="44">
        <v>0</v>
      </c>
      <c r="BF20" s="44">
        <v>0</v>
      </c>
      <c r="BG20" s="44">
        <v>0</v>
      </c>
      <c r="BH20" s="44">
        <v>0</v>
      </c>
      <c r="BI20" s="44">
        <v>0</v>
      </c>
      <c r="BJ20" s="44">
        <v>0</v>
      </c>
      <c r="BK20" s="44">
        <v>0</v>
      </c>
      <c r="BL20" s="44">
        <v>0</v>
      </c>
      <c r="BM20" s="44">
        <v>0</v>
      </c>
      <c r="BN20" s="44">
        <v>0</v>
      </c>
      <c r="BO20" s="44">
        <v>0</v>
      </c>
      <c r="BP20" s="44">
        <v>0</v>
      </c>
      <c r="BQ20" s="44">
        <v>0</v>
      </c>
      <c r="BR20" s="44">
        <v>0</v>
      </c>
      <c r="BS20" s="44">
        <v>0</v>
      </c>
      <c r="BT20" s="44">
        <v>0</v>
      </c>
      <c r="BU20" s="44">
        <v>0</v>
      </c>
      <c r="BV20" s="44">
        <v>0</v>
      </c>
      <c r="BW20" s="44">
        <v>0</v>
      </c>
      <c r="BX20" s="44">
        <f t="shared" si="8"/>
        <v>0</v>
      </c>
    </row>
    <row r="21" spans="1:76" ht="15.75">
      <c r="A21" s="192" t="s">
        <v>119</v>
      </c>
      <c r="B21" s="100" t="s">
        <v>263</v>
      </c>
      <c r="C21" s="44">
        <v>294</v>
      </c>
      <c r="D21" s="44">
        <f t="shared" si="2"/>
        <v>61</v>
      </c>
      <c r="E21" s="44">
        <v>0</v>
      </c>
      <c r="F21" s="44">
        <v>48</v>
      </c>
      <c r="G21" s="44">
        <v>0</v>
      </c>
      <c r="H21" s="44">
        <v>13</v>
      </c>
      <c r="I21" s="44">
        <v>0</v>
      </c>
      <c r="J21" s="44">
        <v>2</v>
      </c>
      <c r="K21" s="44">
        <v>18</v>
      </c>
      <c r="L21" s="44">
        <v>1</v>
      </c>
      <c r="M21" s="44">
        <v>17</v>
      </c>
      <c r="N21" s="44">
        <f t="shared" si="3"/>
        <v>16</v>
      </c>
      <c r="O21" s="44">
        <v>13</v>
      </c>
      <c r="P21" s="44">
        <v>3</v>
      </c>
      <c r="Q21" s="44">
        <v>6</v>
      </c>
      <c r="R21" s="44">
        <f t="shared" si="4"/>
        <v>2</v>
      </c>
      <c r="S21" s="44">
        <v>2</v>
      </c>
      <c r="T21" s="44">
        <v>0</v>
      </c>
      <c r="U21" s="44">
        <v>1</v>
      </c>
      <c r="V21" s="44">
        <v>0</v>
      </c>
      <c r="W21" s="44">
        <v>4</v>
      </c>
      <c r="X21" s="44">
        <f t="shared" si="5"/>
        <v>5</v>
      </c>
      <c r="Y21" s="44">
        <v>0</v>
      </c>
      <c r="Z21" s="44">
        <v>0</v>
      </c>
      <c r="AA21" s="44">
        <v>0</v>
      </c>
      <c r="AB21" s="44">
        <v>5</v>
      </c>
      <c r="AC21" s="44">
        <v>0</v>
      </c>
      <c r="AD21" s="44">
        <v>0</v>
      </c>
      <c r="AE21" s="44">
        <v>0</v>
      </c>
      <c r="AF21" s="44">
        <v>0</v>
      </c>
      <c r="AG21" s="44">
        <v>0</v>
      </c>
      <c r="AH21" s="44">
        <v>8</v>
      </c>
      <c r="AI21" s="44">
        <v>3</v>
      </c>
      <c r="AJ21" s="44">
        <v>86</v>
      </c>
      <c r="AK21" s="44">
        <v>21</v>
      </c>
      <c r="AL21" s="44">
        <v>63</v>
      </c>
      <c r="AM21" s="44">
        <v>2</v>
      </c>
      <c r="AN21" s="44">
        <v>0</v>
      </c>
      <c r="AO21" s="44">
        <f t="shared" si="6"/>
        <v>0</v>
      </c>
      <c r="AP21" s="44">
        <v>8</v>
      </c>
      <c r="AQ21" s="44">
        <v>3</v>
      </c>
      <c r="AR21" s="44">
        <v>0</v>
      </c>
      <c r="AS21" s="44">
        <v>8</v>
      </c>
      <c r="AT21" s="44">
        <v>1</v>
      </c>
      <c r="AU21" s="44">
        <f t="shared" si="7"/>
        <v>0</v>
      </c>
      <c r="AV21" s="44">
        <v>0</v>
      </c>
      <c r="AW21" s="44">
        <v>0</v>
      </c>
      <c r="AX21" s="44">
        <v>0</v>
      </c>
      <c r="AY21" s="44">
        <v>0</v>
      </c>
      <c r="AZ21" s="44">
        <v>0</v>
      </c>
      <c r="BA21" s="44">
        <v>1</v>
      </c>
      <c r="BB21" s="44">
        <v>0</v>
      </c>
      <c r="BC21" s="44">
        <v>0</v>
      </c>
      <c r="BD21" s="44">
        <v>46</v>
      </c>
      <c r="BE21" s="44">
        <v>0</v>
      </c>
      <c r="BF21" s="44">
        <v>0</v>
      </c>
      <c r="BG21" s="44">
        <v>5</v>
      </c>
      <c r="BH21" s="44">
        <v>0</v>
      </c>
      <c r="BI21" s="44">
        <v>2</v>
      </c>
      <c r="BJ21" s="44">
        <v>0</v>
      </c>
      <c r="BK21" s="44">
        <v>0</v>
      </c>
      <c r="BL21" s="44">
        <v>0</v>
      </c>
      <c r="BM21" s="44">
        <v>0</v>
      </c>
      <c r="BN21" s="44">
        <v>0</v>
      </c>
      <c r="BO21" s="44">
        <v>0</v>
      </c>
      <c r="BP21" s="44">
        <v>0</v>
      </c>
      <c r="BQ21" s="44">
        <v>2</v>
      </c>
      <c r="BR21" s="44">
        <v>0</v>
      </c>
      <c r="BS21" s="44">
        <v>0</v>
      </c>
      <c r="BT21" s="44">
        <v>0</v>
      </c>
      <c r="BU21" s="44">
        <v>0</v>
      </c>
      <c r="BV21" s="44">
        <v>2</v>
      </c>
      <c r="BW21" s="44">
        <v>0</v>
      </c>
      <c r="BX21" s="44">
        <f t="shared" si="8"/>
        <v>4</v>
      </c>
    </row>
    <row r="22" spans="1:76" ht="15.75">
      <c r="A22" s="191"/>
      <c r="B22" s="100" t="s">
        <v>264</v>
      </c>
      <c r="C22" s="44">
        <v>279</v>
      </c>
      <c r="D22" s="44">
        <f t="shared" si="2"/>
        <v>75</v>
      </c>
      <c r="E22" s="44">
        <v>0</v>
      </c>
      <c r="F22" s="44">
        <v>62</v>
      </c>
      <c r="G22" s="44">
        <v>4</v>
      </c>
      <c r="H22" s="44">
        <v>9</v>
      </c>
      <c r="I22" s="44">
        <v>0</v>
      </c>
      <c r="J22" s="44">
        <v>1</v>
      </c>
      <c r="K22" s="44">
        <v>21</v>
      </c>
      <c r="L22" s="44">
        <v>1</v>
      </c>
      <c r="M22" s="44">
        <v>20</v>
      </c>
      <c r="N22" s="44">
        <f t="shared" si="3"/>
        <v>11</v>
      </c>
      <c r="O22" s="44">
        <v>11</v>
      </c>
      <c r="P22" s="44">
        <v>0</v>
      </c>
      <c r="Q22" s="44">
        <v>3</v>
      </c>
      <c r="R22" s="44">
        <f t="shared" si="4"/>
        <v>2</v>
      </c>
      <c r="S22" s="44">
        <v>2</v>
      </c>
      <c r="T22" s="44">
        <v>0</v>
      </c>
      <c r="U22" s="44">
        <v>1</v>
      </c>
      <c r="V22" s="44">
        <v>0</v>
      </c>
      <c r="W22" s="44">
        <v>4</v>
      </c>
      <c r="X22" s="44">
        <f t="shared" si="5"/>
        <v>2</v>
      </c>
      <c r="Y22" s="44">
        <v>0</v>
      </c>
      <c r="Z22" s="44">
        <v>0</v>
      </c>
      <c r="AA22" s="44">
        <v>0</v>
      </c>
      <c r="AB22" s="44">
        <v>2</v>
      </c>
      <c r="AC22" s="44">
        <v>0</v>
      </c>
      <c r="AD22" s="44">
        <v>0</v>
      </c>
      <c r="AE22" s="44">
        <v>0</v>
      </c>
      <c r="AF22" s="44">
        <v>0</v>
      </c>
      <c r="AG22" s="44">
        <v>0</v>
      </c>
      <c r="AH22" s="44">
        <v>5</v>
      </c>
      <c r="AI22" s="44">
        <v>1</v>
      </c>
      <c r="AJ22" s="44">
        <v>83</v>
      </c>
      <c r="AK22" s="44">
        <v>17</v>
      </c>
      <c r="AL22" s="44">
        <v>64</v>
      </c>
      <c r="AM22" s="44">
        <v>2</v>
      </c>
      <c r="AN22" s="44">
        <v>0</v>
      </c>
      <c r="AO22" s="44">
        <f t="shared" si="6"/>
        <v>0</v>
      </c>
      <c r="AP22" s="44">
        <v>6</v>
      </c>
      <c r="AQ22" s="44">
        <v>3</v>
      </c>
      <c r="AR22" s="44">
        <v>0</v>
      </c>
      <c r="AS22" s="44">
        <v>0</v>
      </c>
      <c r="AT22" s="44">
        <v>1</v>
      </c>
      <c r="AU22" s="44">
        <f t="shared" si="7"/>
        <v>0</v>
      </c>
      <c r="AV22" s="44">
        <v>0</v>
      </c>
      <c r="AW22" s="44">
        <v>0</v>
      </c>
      <c r="AX22" s="44">
        <v>0</v>
      </c>
      <c r="AY22" s="44">
        <v>0</v>
      </c>
      <c r="AZ22" s="44">
        <v>0</v>
      </c>
      <c r="BA22" s="44">
        <v>0</v>
      </c>
      <c r="BB22" s="44">
        <v>0</v>
      </c>
      <c r="BC22" s="44">
        <v>0</v>
      </c>
      <c r="BD22" s="44">
        <v>47</v>
      </c>
      <c r="BE22" s="44">
        <v>0</v>
      </c>
      <c r="BF22" s="44">
        <v>0</v>
      </c>
      <c r="BG22" s="44">
        <v>4</v>
      </c>
      <c r="BH22" s="44">
        <v>0</v>
      </c>
      <c r="BI22" s="44">
        <v>2</v>
      </c>
      <c r="BJ22" s="44">
        <v>0</v>
      </c>
      <c r="BK22" s="44">
        <v>0</v>
      </c>
      <c r="BL22" s="44">
        <v>0</v>
      </c>
      <c r="BM22" s="44">
        <v>0</v>
      </c>
      <c r="BN22" s="44">
        <v>0</v>
      </c>
      <c r="BO22" s="44">
        <v>0</v>
      </c>
      <c r="BP22" s="44">
        <v>0</v>
      </c>
      <c r="BQ22" s="44">
        <v>1</v>
      </c>
      <c r="BR22" s="44">
        <v>0</v>
      </c>
      <c r="BS22" s="44">
        <v>0</v>
      </c>
      <c r="BT22" s="44">
        <v>0</v>
      </c>
      <c r="BU22" s="44">
        <v>0</v>
      </c>
      <c r="BV22" s="44">
        <v>3</v>
      </c>
      <c r="BW22" s="44">
        <v>0</v>
      </c>
      <c r="BX22" s="44">
        <f t="shared" si="8"/>
        <v>3</v>
      </c>
    </row>
    <row r="23" spans="1:76" ht="15.75">
      <c r="A23" s="191"/>
      <c r="B23" s="100" t="s">
        <v>265</v>
      </c>
      <c r="C23" s="44">
        <v>105</v>
      </c>
      <c r="D23" s="44">
        <f t="shared" si="2"/>
        <v>8</v>
      </c>
      <c r="E23" s="44">
        <v>0</v>
      </c>
      <c r="F23" s="44">
        <v>5</v>
      </c>
      <c r="G23" s="44">
        <v>2</v>
      </c>
      <c r="H23" s="44">
        <v>1</v>
      </c>
      <c r="I23" s="44">
        <v>0</v>
      </c>
      <c r="J23" s="44">
        <v>1</v>
      </c>
      <c r="K23" s="44">
        <v>0</v>
      </c>
      <c r="L23" s="44">
        <v>0</v>
      </c>
      <c r="M23" s="44">
        <v>0</v>
      </c>
      <c r="N23" s="44">
        <f t="shared" si="3"/>
        <v>1</v>
      </c>
      <c r="O23" s="44">
        <v>1</v>
      </c>
      <c r="P23" s="44">
        <v>0</v>
      </c>
      <c r="Q23" s="44">
        <v>0</v>
      </c>
      <c r="R23" s="44">
        <f t="shared" si="4"/>
        <v>5</v>
      </c>
      <c r="S23" s="44">
        <v>5</v>
      </c>
      <c r="T23" s="44">
        <v>0</v>
      </c>
      <c r="U23" s="44">
        <v>0</v>
      </c>
      <c r="V23" s="44">
        <v>0</v>
      </c>
      <c r="W23" s="44">
        <v>3</v>
      </c>
      <c r="X23" s="44">
        <f t="shared" si="5"/>
        <v>1</v>
      </c>
      <c r="Y23" s="44">
        <v>0</v>
      </c>
      <c r="Z23" s="44">
        <v>0</v>
      </c>
      <c r="AA23" s="44">
        <v>0</v>
      </c>
      <c r="AB23" s="44">
        <v>1</v>
      </c>
      <c r="AC23" s="44">
        <v>0</v>
      </c>
      <c r="AD23" s="44">
        <v>0</v>
      </c>
      <c r="AE23" s="44">
        <v>0</v>
      </c>
      <c r="AF23" s="44">
        <v>0</v>
      </c>
      <c r="AG23" s="44">
        <v>0</v>
      </c>
      <c r="AH23" s="44">
        <v>1</v>
      </c>
      <c r="AI23" s="44">
        <v>0</v>
      </c>
      <c r="AJ23" s="44">
        <v>81</v>
      </c>
      <c r="AK23" s="44">
        <v>19</v>
      </c>
      <c r="AL23" s="44">
        <v>60</v>
      </c>
      <c r="AM23" s="44">
        <v>2</v>
      </c>
      <c r="AN23" s="44">
        <v>0</v>
      </c>
      <c r="AO23" s="44">
        <f t="shared" si="6"/>
        <v>0</v>
      </c>
      <c r="AP23" s="44">
        <v>1</v>
      </c>
      <c r="AQ23" s="44">
        <v>1</v>
      </c>
      <c r="AR23" s="44">
        <v>0</v>
      </c>
      <c r="AS23" s="44">
        <v>0</v>
      </c>
      <c r="AT23" s="44">
        <v>0</v>
      </c>
      <c r="AU23" s="44">
        <f t="shared" si="7"/>
        <v>0</v>
      </c>
      <c r="AV23" s="44">
        <v>0</v>
      </c>
      <c r="AW23" s="44">
        <v>0</v>
      </c>
      <c r="AX23" s="44">
        <v>0</v>
      </c>
      <c r="AY23" s="44">
        <v>0</v>
      </c>
      <c r="AZ23" s="44">
        <v>0</v>
      </c>
      <c r="BA23" s="44">
        <v>0</v>
      </c>
      <c r="BB23" s="44">
        <v>0</v>
      </c>
      <c r="BC23" s="44">
        <v>0</v>
      </c>
      <c r="BD23" s="44">
        <v>0</v>
      </c>
      <c r="BE23" s="44">
        <v>0</v>
      </c>
      <c r="BF23" s="44">
        <v>0</v>
      </c>
      <c r="BG23" s="44">
        <v>0</v>
      </c>
      <c r="BH23" s="44">
        <v>0</v>
      </c>
      <c r="BI23" s="44">
        <v>0</v>
      </c>
      <c r="BJ23" s="44">
        <v>0</v>
      </c>
      <c r="BK23" s="44">
        <v>0</v>
      </c>
      <c r="BL23" s="44">
        <v>0</v>
      </c>
      <c r="BM23" s="44">
        <v>0</v>
      </c>
      <c r="BN23" s="44">
        <v>0</v>
      </c>
      <c r="BO23" s="44">
        <v>0</v>
      </c>
      <c r="BP23" s="44">
        <v>0</v>
      </c>
      <c r="BQ23" s="44">
        <v>0</v>
      </c>
      <c r="BR23" s="44">
        <v>0</v>
      </c>
      <c r="BS23" s="44">
        <v>0</v>
      </c>
      <c r="BT23" s="44">
        <v>0</v>
      </c>
      <c r="BU23" s="44">
        <v>0</v>
      </c>
      <c r="BV23" s="44">
        <v>1</v>
      </c>
      <c r="BW23" s="44">
        <v>0</v>
      </c>
      <c r="BX23" s="44">
        <f t="shared" si="8"/>
        <v>1</v>
      </c>
    </row>
    <row r="24" spans="1:76" ht="15.75">
      <c r="A24" s="192" t="s">
        <v>130</v>
      </c>
      <c r="B24" s="100" t="s">
        <v>263</v>
      </c>
      <c r="C24" s="44">
        <v>202</v>
      </c>
      <c r="D24" s="44">
        <f t="shared" si="2"/>
        <v>44</v>
      </c>
      <c r="E24" s="44">
        <v>0</v>
      </c>
      <c r="F24" s="44">
        <v>31</v>
      </c>
      <c r="G24" s="44">
        <v>3</v>
      </c>
      <c r="H24" s="44">
        <v>10</v>
      </c>
      <c r="I24" s="44">
        <v>0</v>
      </c>
      <c r="J24" s="44">
        <v>2</v>
      </c>
      <c r="K24" s="44">
        <v>10</v>
      </c>
      <c r="L24" s="44">
        <v>0</v>
      </c>
      <c r="M24" s="44">
        <v>10</v>
      </c>
      <c r="N24" s="44">
        <f t="shared" si="3"/>
        <v>11</v>
      </c>
      <c r="O24" s="44">
        <v>10</v>
      </c>
      <c r="P24" s="44">
        <v>1</v>
      </c>
      <c r="Q24" s="44">
        <v>1</v>
      </c>
      <c r="R24" s="44">
        <f t="shared" si="4"/>
        <v>0</v>
      </c>
      <c r="S24" s="44">
        <v>0</v>
      </c>
      <c r="T24" s="44">
        <v>0</v>
      </c>
      <c r="U24" s="44">
        <v>12</v>
      </c>
      <c r="V24" s="44">
        <v>0</v>
      </c>
      <c r="W24" s="44">
        <v>2</v>
      </c>
      <c r="X24" s="44">
        <f t="shared" si="5"/>
        <v>4</v>
      </c>
      <c r="Y24" s="44">
        <v>0</v>
      </c>
      <c r="Z24" s="44">
        <v>0</v>
      </c>
      <c r="AA24" s="44">
        <v>0</v>
      </c>
      <c r="AB24" s="44">
        <v>4</v>
      </c>
      <c r="AC24" s="44">
        <v>0</v>
      </c>
      <c r="AD24" s="44">
        <v>1</v>
      </c>
      <c r="AE24" s="44">
        <v>0</v>
      </c>
      <c r="AF24" s="44">
        <v>1</v>
      </c>
      <c r="AG24" s="44">
        <v>0</v>
      </c>
      <c r="AH24" s="44">
        <v>3</v>
      </c>
      <c r="AI24" s="44">
        <v>2</v>
      </c>
      <c r="AJ24" s="44">
        <v>53</v>
      </c>
      <c r="AK24" s="44">
        <v>19</v>
      </c>
      <c r="AL24" s="44">
        <v>33</v>
      </c>
      <c r="AM24" s="44">
        <v>1</v>
      </c>
      <c r="AN24" s="44">
        <v>0</v>
      </c>
      <c r="AO24" s="44">
        <f t="shared" si="6"/>
        <v>0</v>
      </c>
      <c r="AP24" s="44">
        <v>3</v>
      </c>
      <c r="AQ24" s="44">
        <v>0</v>
      </c>
      <c r="AR24" s="44">
        <v>4</v>
      </c>
      <c r="AS24" s="44">
        <v>2</v>
      </c>
      <c r="AT24" s="44">
        <v>1</v>
      </c>
      <c r="AU24" s="44">
        <f t="shared" si="7"/>
        <v>0</v>
      </c>
      <c r="AV24" s="44">
        <v>0</v>
      </c>
      <c r="AW24" s="44">
        <v>0</v>
      </c>
      <c r="AX24" s="44">
        <v>1</v>
      </c>
      <c r="AY24" s="44">
        <v>0</v>
      </c>
      <c r="AZ24" s="44">
        <v>0</v>
      </c>
      <c r="BA24" s="44">
        <v>0</v>
      </c>
      <c r="BB24" s="44">
        <v>0</v>
      </c>
      <c r="BC24" s="44">
        <v>0</v>
      </c>
      <c r="BD24" s="44">
        <v>40</v>
      </c>
      <c r="BE24" s="44">
        <v>0</v>
      </c>
      <c r="BF24" s="44">
        <v>2</v>
      </c>
      <c r="BG24" s="44">
        <v>1</v>
      </c>
      <c r="BH24" s="44">
        <v>0</v>
      </c>
      <c r="BI24" s="44">
        <v>0</v>
      </c>
      <c r="BJ24" s="44">
        <v>0</v>
      </c>
      <c r="BK24" s="44">
        <v>0</v>
      </c>
      <c r="BL24" s="44">
        <v>0</v>
      </c>
      <c r="BM24" s="44">
        <v>0</v>
      </c>
      <c r="BN24" s="44">
        <v>0</v>
      </c>
      <c r="BO24" s="44">
        <v>0</v>
      </c>
      <c r="BP24" s="44">
        <v>0</v>
      </c>
      <c r="BQ24" s="44">
        <v>0</v>
      </c>
      <c r="BR24" s="44">
        <v>0</v>
      </c>
      <c r="BS24" s="44">
        <v>0</v>
      </c>
      <c r="BT24" s="44">
        <v>0</v>
      </c>
      <c r="BU24" s="44">
        <v>0</v>
      </c>
      <c r="BV24" s="44">
        <v>3</v>
      </c>
      <c r="BW24" s="44">
        <v>0</v>
      </c>
      <c r="BX24" s="44">
        <f t="shared" si="8"/>
        <v>0</v>
      </c>
    </row>
    <row r="25" spans="1:76" ht="15.75">
      <c r="A25" s="191"/>
      <c r="B25" s="100" t="s">
        <v>264</v>
      </c>
      <c r="C25" s="44">
        <v>166</v>
      </c>
      <c r="D25" s="44">
        <f t="shared" si="2"/>
        <v>34</v>
      </c>
      <c r="E25" s="44">
        <v>0</v>
      </c>
      <c r="F25" s="44">
        <v>25</v>
      </c>
      <c r="G25" s="44">
        <v>4</v>
      </c>
      <c r="H25" s="44">
        <v>5</v>
      </c>
      <c r="I25" s="44">
        <v>0</v>
      </c>
      <c r="J25" s="44">
        <v>2</v>
      </c>
      <c r="K25" s="44">
        <v>7</v>
      </c>
      <c r="L25" s="44">
        <v>0</v>
      </c>
      <c r="M25" s="44">
        <v>7</v>
      </c>
      <c r="N25" s="44">
        <f t="shared" si="3"/>
        <v>13</v>
      </c>
      <c r="O25" s="44">
        <v>13</v>
      </c>
      <c r="P25" s="44">
        <v>0</v>
      </c>
      <c r="Q25" s="44">
        <v>2</v>
      </c>
      <c r="R25" s="44">
        <f t="shared" si="4"/>
        <v>0</v>
      </c>
      <c r="S25" s="44">
        <v>0</v>
      </c>
      <c r="T25" s="44">
        <v>0</v>
      </c>
      <c r="U25" s="44">
        <v>13</v>
      </c>
      <c r="V25" s="44">
        <v>0</v>
      </c>
      <c r="W25" s="44">
        <v>1</v>
      </c>
      <c r="X25" s="44">
        <f t="shared" si="5"/>
        <v>4</v>
      </c>
      <c r="Y25" s="44">
        <v>1</v>
      </c>
      <c r="Z25" s="44">
        <v>0</v>
      </c>
      <c r="AA25" s="44">
        <v>0</v>
      </c>
      <c r="AB25" s="44">
        <v>3</v>
      </c>
      <c r="AC25" s="44">
        <v>0</v>
      </c>
      <c r="AD25" s="44">
        <v>0</v>
      </c>
      <c r="AE25" s="44">
        <v>0</v>
      </c>
      <c r="AF25" s="44">
        <v>0</v>
      </c>
      <c r="AG25" s="44">
        <v>0</v>
      </c>
      <c r="AH25" s="44">
        <v>5</v>
      </c>
      <c r="AI25" s="44">
        <v>3</v>
      </c>
      <c r="AJ25" s="44">
        <v>35</v>
      </c>
      <c r="AK25" s="44">
        <v>12</v>
      </c>
      <c r="AL25" s="44">
        <v>22</v>
      </c>
      <c r="AM25" s="44">
        <v>1</v>
      </c>
      <c r="AN25" s="44">
        <v>0</v>
      </c>
      <c r="AO25" s="44">
        <f t="shared" si="6"/>
        <v>0</v>
      </c>
      <c r="AP25" s="44">
        <v>2</v>
      </c>
      <c r="AQ25" s="44">
        <v>0</v>
      </c>
      <c r="AR25" s="44">
        <v>0</v>
      </c>
      <c r="AS25" s="44">
        <v>0</v>
      </c>
      <c r="AT25" s="44">
        <v>1</v>
      </c>
      <c r="AU25" s="44">
        <f t="shared" si="7"/>
        <v>0</v>
      </c>
      <c r="AV25" s="44">
        <v>0</v>
      </c>
      <c r="AW25" s="44">
        <v>0</v>
      </c>
      <c r="AX25" s="44">
        <v>0</v>
      </c>
      <c r="AY25" s="44">
        <v>0</v>
      </c>
      <c r="AZ25" s="44">
        <v>0</v>
      </c>
      <c r="BA25" s="44">
        <v>0</v>
      </c>
      <c r="BB25" s="44">
        <v>0</v>
      </c>
      <c r="BC25" s="44">
        <v>0</v>
      </c>
      <c r="BD25" s="44">
        <v>42</v>
      </c>
      <c r="BE25" s="44">
        <v>0</v>
      </c>
      <c r="BF25" s="44">
        <v>1</v>
      </c>
      <c r="BG25" s="44">
        <v>0</v>
      </c>
      <c r="BH25" s="44">
        <v>0</v>
      </c>
      <c r="BI25" s="44">
        <v>0</v>
      </c>
      <c r="BJ25" s="44">
        <v>0</v>
      </c>
      <c r="BK25" s="44">
        <v>0</v>
      </c>
      <c r="BL25" s="44">
        <v>0</v>
      </c>
      <c r="BM25" s="44">
        <v>0</v>
      </c>
      <c r="BN25" s="44">
        <v>0</v>
      </c>
      <c r="BO25" s="44">
        <v>0</v>
      </c>
      <c r="BP25" s="44">
        <v>0</v>
      </c>
      <c r="BQ25" s="44">
        <v>0</v>
      </c>
      <c r="BR25" s="44">
        <v>0</v>
      </c>
      <c r="BS25" s="44">
        <v>0</v>
      </c>
      <c r="BT25" s="44">
        <v>0</v>
      </c>
      <c r="BU25" s="44">
        <v>0</v>
      </c>
      <c r="BV25" s="44">
        <v>1</v>
      </c>
      <c r="BW25" s="44">
        <v>0</v>
      </c>
      <c r="BX25" s="44">
        <f t="shared" si="8"/>
        <v>0</v>
      </c>
    </row>
    <row r="26" spans="1:76" ht="15.75">
      <c r="A26" s="191"/>
      <c r="B26" s="100" t="s">
        <v>265</v>
      </c>
      <c r="C26" s="44">
        <v>160</v>
      </c>
      <c r="D26" s="44">
        <f t="shared" si="2"/>
        <v>25</v>
      </c>
      <c r="E26" s="44">
        <v>0</v>
      </c>
      <c r="F26" s="44">
        <v>23</v>
      </c>
      <c r="G26" s="44">
        <v>0</v>
      </c>
      <c r="H26" s="44">
        <v>2</v>
      </c>
      <c r="I26" s="44">
        <v>0</v>
      </c>
      <c r="J26" s="44">
        <v>2</v>
      </c>
      <c r="K26" s="44">
        <v>12</v>
      </c>
      <c r="L26" s="44">
        <v>0</v>
      </c>
      <c r="M26" s="44">
        <v>12</v>
      </c>
      <c r="N26" s="44">
        <f t="shared" si="3"/>
        <v>8</v>
      </c>
      <c r="O26" s="44">
        <v>8</v>
      </c>
      <c r="P26" s="44">
        <v>0</v>
      </c>
      <c r="Q26" s="44">
        <v>8</v>
      </c>
      <c r="R26" s="44">
        <f t="shared" si="4"/>
        <v>0</v>
      </c>
      <c r="S26" s="44">
        <v>0</v>
      </c>
      <c r="T26" s="44">
        <v>0</v>
      </c>
      <c r="U26" s="44">
        <v>10</v>
      </c>
      <c r="V26" s="44">
        <v>0</v>
      </c>
      <c r="W26" s="44">
        <v>1</v>
      </c>
      <c r="X26" s="44">
        <f t="shared" si="5"/>
        <v>4</v>
      </c>
      <c r="Y26" s="44">
        <v>1</v>
      </c>
      <c r="Z26" s="44">
        <v>0</v>
      </c>
      <c r="AA26" s="44">
        <v>0</v>
      </c>
      <c r="AB26" s="44">
        <v>3</v>
      </c>
      <c r="AC26" s="44">
        <v>0</v>
      </c>
      <c r="AD26" s="44">
        <v>0</v>
      </c>
      <c r="AE26" s="44">
        <v>0</v>
      </c>
      <c r="AF26" s="44">
        <v>0</v>
      </c>
      <c r="AG26" s="44">
        <v>0</v>
      </c>
      <c r="AH26" s="44">
        <v>5</v>
      </c>
      <c r="AI26" s="44">
        <v>3</v>
      </c>
      <c r="AJ26" s="44">
        <v>35</v>
      </c>
      <c r="AK26" s="44">
        <v>12</v>
      </c>
      <c r="AL26" s="44">
        <v>22</v>
      </c>
      <c r="AM26" s="44">
        <v>1</v>
      </c>
      <c r="AN26" s="44">
        <v>0</v>
      </c>
      <c r="AO26" s="44">
        <f t="shared" si="6"/>
        <v>0</v>
      </c>
      <c r="AP26" s="44">
        <v>2</v>
      </c>
      <c r="AQ26" s="44">
        <v>0</v>
      </c>
      <c r="AR26" s="44">
        <v>0</v>
      </c>
      <c r="AS26" s="44">
        <v>0</v>
      </c>
      <c r="AT26" s="44">
        <v>1</v>
      </c>
      <c r="AU26" s="44">
        <f t="shared" si="7"/>
        <v>0</v>
      </c>
      <c r="AV26" s="44">
        <v>0</v>
      </c>
      <c r="AW26" s="44">
        <v>0</v>
      </c>
      <c r="AX26" s="44">
        <v>0</v>
      </c>
      <c r="AY26" s="44">
        <v>0</v>
      </c>
      <c r="AZ26" s="44">
        <v>0</v>
      </c>
      <c r="BA26" s="44">
        <v>0</v>
      </c>
      <c r="BB26" s="44">
        <v>0</v>
      </c>
      <c r="BC26" s="44">
        <v>0</v>
      </c>
      <c r="BD26" s="44">
        <v>42</v>
      </c>
      <c r="BE26" s="44">
        <v>0</v>
      </c>
      <c r="BF26" s="44">
        <v>1</v>
      </c>
      <c r="BG26" s="44">
        <v>0</v>
      </c>
      <c r="BH26" s="44">
        <v>0</v>
      </c>
      <c r="BI26" s="44">
        <v>0</v>
      </c>
      <c r="BJ26" s="44">
        <v>0</v>
      </c>
      <c r="BK26" s="44">
        <v>0</v>
      </c>
      <c r="BL26" s="44">
        <v>0</v>
      </c>
      <c r="BM26" s="44">
        <v>0</v>
      </c>
      <c r="BN26" s="44">
        <v>0</v>
      </c>
      <c r="BO26" s="44">
        <v>0</v>
      </c>
      <c r="BP26" s="44">
        <v>0</v>
      </c>
      <c r="BQ26" s="44">
        <v>0</v>
      </c>
      <c r="BR26" s="44">
        <v>0</v>
      </c>
      <c r="BS26" s="44">
        <v>0</v>
      </c>
      <c r="BT26" s="44">
        <v>0</v>
      </c>
      <c r="BU26" s="44">
        <v>0</v>
      </c>
      <c r="BV26" s="44">
        <v>1</v>
      </c>
      <c r="BW26" s="44">
        <v>0</v>
      </c>
      <c r="BX26" s="44">
        <f t="shared" si="8"/>
        <v>0</v>
      </c>
    </row>
    <row r="27" spans="1:76" ht="15.75">
      <c r="A27" s="192" t="s">
        <v>123</v>
      </c>
      <c r="B27" s="100" t="s">
        <v>263</v>
      </c>
      <c r="C27" s="44">
        <v>178</v>
      </c>
      <c r="D27" s="44">
        <f t="shared" si="2"/>
        <v>31</v>
      </c>
      <c r="E27" s="44">
        <v>0</v>
      </c>
      <c r="F27" s="44">
        <v>23</v>
      </c>
      <c r="G27" s="44">
        <v>0</v>
      </c>
      <c r="H27" s="44">
        <v>8</v>
      </c>
      <c r="I27" s="44">
        <v>0</v>
      </c>
      <c r="J27" s="44">
        <v>2</v>
      </c>
      <c r="K27" s="44">
        <v>6</v>
      </c>
      <c r="L27" s="44">
        <v>0</v>
      </c>
      <c r="M27" s="44">
        <v>6</v>
      </c>
      <c r="N27" s="44">
        <f t="shared" si="3"/>
        <v>19</v>
      </c>
      <c r="O27" s="44">
        <v>17</v>
      </c>
      <c r="P27" s="44">
        <v>2</v>
      </c>
      <c r="Q27" s="44">
        <v>12</v>
      </c>
      <c r="R27" s="44">
        <f t="shared" si="4"/>
        <v>0</v>
      </c>
      <c r="S27" s="44">
        <v>0</v>
      </c>
      <c r="T27" s="44">
        <v>0</v>
      </c>
      <c r="U27" s="44">
        <v>15</v>
      </c>
      <c r="V27" s="44">
        <v>2</v>
      </c>
      <c r="W27" s="44">
        <v>0</v>
      </c>
      <c r="X27" s="44">
        <f t="shared" si="5"/>
        <v>2</v>
      </c>
      <c r="Y27" s="44">
        <v>0</v>
      </c>
      <c r="Z27" s="44">
        <v>0</v>
      </c>
      <c r="AA27" s="44">
        <v>0</v>
      </c>
      <c r="AB27" s="44">
        <v>2</v>
      </c>
      <c r="AC27" s="44">
        <v>0</v>
      </c>
      <c r="AD27" s="44">
        <v>1</v>
      </c>
      <c r="AE27" s="44">
        <v>0</v>
      </c>
      <c r="AF27" s="44">
        <v>1</v>
      </c>
      <c r="AG27" s="44">
        <v>0</v>
      </c>
      <c r="AH27" s="44">
        <v>2</v>
      </c>
      <c r="AI27" s="44">
        <v>4</v>
      </c>
      <c r="AJ27" s="44">
        <v>30</v>
      </c>
      <c r="AK27" s="44">
        <v>6</v>
      </c>
      <c r="AL27" s="44">
        <v>23</v>
      </c>
      <c r="AM27" s="44">
        <v>1</v>
      </c>
      <c r="AN27" s="44">
        <v>0</v>
      </c>
      <c r="AO27" s="44">
        <f t="shared" si="6"/>
        <v>0</v>
      </c>
      <c r="AP27" s="44">
        <v>2</v>
      </c>
      <c r="AQ27" s="44">
        <v>1</v>
      </c>
      <c r="AR27" s="44">
        <v>5</v>
      </c>
      <c r="AS27" s="44">
        <v>7</v>
      </c>
      <c r="AT27" s="44">
        <v>1</v>
      </c>
      <c r="AU27" s="44">
        <f t="shared" si="7"/>
        <v>1</v>
      </c>
      <c r="AV27" s="44">
        <v>0</v>
      </c>
      <c r="AW27" s="44">
        <v>1</v>
      </c>
      <c r="AX27" s="44">
        <v>0</v>
      </c>
      <c r="AY27" s="44">
        <v>1</v>
      </c>
      <c r="AZ27" s="44">
        <v>0</v>
      </c>
      <c r="BA27" s="44">
        <v>1</v>
      </c>
      <c r="BB27" s="44">
        <v>0</v>
      </c>
      <c r="BC27" s="44">
        <v>0</v>
      </c>
      <c r="BD27" s="44">
        <v>26</v>
      </c>
      <c r="BE27" s="44">
        <v>0</v>
      </c>
      <c r="BF27" s="44">
        <v>1</v>
      </c>
      <c r="BG27" s="44">
        <v>4</v>
      </c>
      <c r="BH27" s="44">
        <v>0</v>
      </c>
      <c r="BI27" s="44">
        <v>0</v>
      </c>
      <c r="BJ27" s="44">
        <v>0</v>
      </c>
      <c r="BK27" s="44">
        <v>0</v>
      </c>
      <c r="BL27" s="44">
        <v>0</v>
      </c>
      <c r="BM27" s="44">
        <v>0</v>
      </c>
      <c r="BN27" s="44">
        <v>0</v>
      </c>
      <c r="BO27" s="44">
        <v>0</v>
      </c>
      <c r="BP27" s="44">
        <v>0</v>
      </c>
      <c r="BQ27" s="44">
        <v>0</v>
      </c>
      <c r="BR27" s="44">
        <v>0</v>
      </c>
      <c r="BS27" s="44">
        <v>0</v>
      </c>
      <c r="BT27" s="44">
        <v>0</v>
      </c>
      <c r="BU27" s="44">
        <v>0</v>
      </c>
      <c r="BV27" s="44">
        <v>2</v>
      </c>
      <c r="BW27" s="44">
        <v>0</v>
      </c>
      <c r="BX27" s="44">
        <f t="shared" si="8"/>
        <v>0</v>
      </c>
    </row>
    <row r="28" spans="1:76" ht="15.75">
      <c r="A28" s="191"/>
      <c r="B28" s="100" t="s">
        <v>264</v>
      </c>
      <c r="C28" s="44">
        <v>152</v>
      </c>
      <c r="D28" s="44">
        <f t="shared" si="2"/>
        <v>38</v>
      </c>
      <c r="E28" s="44">
        <v>0</v>
      </c>
      <c r="F28" s="44">
        <v>11</v>
      </c>
      <c r="G28" s="44">
        <v>12</v>
      </c>
      <c r="H28" s="44">
        <v>15</v>
      </c>
      <c r="I28" s="44">
        <v>0</v>
      </c>
      <c r="J28" s="44">
        <v>2</v>
      </c>
      <c r="K28" s="44">
        <v>5</v>
      </c>
      <c r="L28" s="44">
        <v>0</v>
      </c>
      <c r="M28" s="44">
        <v>5</v>
      </c>
      <c r="N28" s="44">
        <f t="shared" si="3"/>
        <v>16</v>
      </c>
      <c r="O28" s="44">
        <v>13</v>
      </c>
      <c r="P28" s="44">
        <v>3</v>
      </c>
      <c r="Q28" s="44">
        <v>5</v>
      </c>
      <c r="R28" s="44">
        <f t="shared" si="4"/>
        <v>0</v>
      </c>
      <c r="S28" s="44">
        <v>0</v>
      </c>
      <c r="T28" s="44">
        <v>0</v>
      </c>
      <c r="U28" s="44">
        <v>14</v>
      </c>
      <c r="V28" s="44">
        <v>1</v>
      </c>
      <c r="W28" s="44">
        <v>1</v>
      </c>
      <c r="X28" s="44">
        <f t="shared" si="5"/>
        <v>1</v>
      </c>
      <c r="Y28" s="44">
        <v>0</v>
      </c>
      <c r="Z28" s="44">
        <v>0</v>
      </c>
      <c r="AA28" s="44">
        <v>0</v>
      </c>
      <c r="AB28" s="44">
        <v>1</v>
      </c>
      <c r="AC28" s="44">
        <v>0</v>
      </c>
      <c r="AD28" s="44">
        <v>1</v>
      </c>
      <c r="AE28" s="44">
        <v>0</v>
      </c>
      <c r="AF28" s="44">
        <v>1</v>
      </c>
      <c r="AG28" s="44">
        <v>0</v>
      </c>
      <c r="AH28" s="44">
        <v>2</v>
      </c>
      <c r="AI28" s="44">
        <v>3</v>
      </c>
      <c r="AJ28" s="44">
        <v>25</v>
      </c>
      <c r="AK28" s="44">
        <v>4</v>
      </c>
      <c r="AL28" s="44">
        <v>20</v>
      </c>
      <c r="AM28" s="44">
        <v>1</v>
      </c>
      <c r="AN28" s="44">
        <v>0</v>
      </c>
      <c r="AO28" s="44">
        <f t="shared" si="6"/>
        <v>0</v>
      </c>
      <c r="AP28" s="44">
        <v>3</v>
      </c>
      <c r="AQ28" s="44">
        <v>1</v>
      </c>
      <c r="AR28" s="44">
        <v>0</v>
      </c>
      <c r="AS28" s="44">
        <v>0</v>
      </c>
      <c r="AT28" s="44">
        <v>0</v>
      </c>
      <c r="AU28" s="44">
        <f t="shared" si="7"/>
        <v>1</v>
      </c>
      <c r="AV28" s="44">
        <v>0</v>
      </c>
      <c r="AW28" s="44">
        <v>1</v>
      </c>
      <c r="AX28" s="44">
        <v>1</v>
      </c>
      <c r="AY28" s="44">
        <v>1</v>
      </c>
      <c r="AZ28" s="44">
        <v>0</v>
      </c>
      <c r="BA28" s="44">
        <v>0</v>
      </c>
      <c r="BB28" s="44">
        <v>0</v>
      </c>
      <c r="BC28" s="44">
        <v>0</v>
      </c>
      <c r="BD28" s="44">
        <v>26</v>
      </c>
      <c r="BE28" s="44">
        <v>0</v>
      </c>
      <c r="BF28" s="44">
        <v>0</v>
      </c>
      <c r="BG28" s="44">
        <v>4</v>
      </c>
      <c r="BH28" s="44">
        <v>0</v>
      </c>
      <c r="BI28" s="44">
        <v>0</v>
      </c>
      <c r="BJ28" s="44">
        <v>0</v>
      </c>
      <c r="BK28" s="44">
        <v>0</v>
      </c>
      <c r="BL28" s="44">
        <v>0</v>
      </c>
      <c r="BM28" s="44">
        <v>0</v>
      </c>
      <c r="BN28" s="44">
        <v>0</v>
      </c>
      <c r="BO28" s="44">
        <v>0</v>
      </c>
      <c r="BP28" s="44">
        <v>0</v>
      </c>
      <c r="BQ28" s="44">
        <v>0</v>
      </c>
      <c r="BR28" s="44">
        <v>0</v>
      </c>
      <c r="BS28" s="44">
        <v>0</v>
      </c>
      <c r="BT28" s="44">
        <v>0</v>
      </c>
      <c r="BU28" s="44">
        <v>0</v>
      </c>
      <c r="BV28" s="44">
        <v>1</v>
      </c>
      <c r="BW28" s="44">
        <v>0</v>
      </c>
      <c r="BX28" s="44">
        <f t="shared" si="8"/>
        <v>0</v>
      </c>
    </row>
    <row r="29" spans="1:76" ht="15.75">
      <c r="A29" s="191"/>
      <c r="B29" s="100" t="s">
        <v>265</v>
      </c>
      <c r="C29" s="44">
        <v>128</v>
      </c>
      <c r="D29" s="44">
        <f t="shared" si="2"/>
        <v>11</v>
      </c>
      <c r="E29" s="44">
        <v>0</v>
      </c>
      <c r="F29" s="44">
        <v>11</v>
      </c>
      <c r="G29" s="44">
        <v>0</v>
      </c>
      <c r="H29" s="44">
        <v>0</v>
      </c>
      <c r="I29" s="44">
        <v>0</v>
      </c>
      <c r="J29" s="44">
        <v>2</v>
      </c>
      <c r="K29" s="44">
        <v>6</v>
      </c>
      <c r="L29" s="44">
        <v>0</v>
      </c>
      <c r="M29" s="44">
        <v>6</v>
      </c>
      <c r="N29" s="44">
        <f t="shared" si="3"/>
        <v>11</v>
      </c>
      <c r="O29" s="44">
        <v>8</v>
      </c>
      <c r="P29" s="44">
        <v>3</v>
      </c>
      <c r="Q29" s="44">
        <v>5</v>
      </c>
      <c r="R29" s="44">
        <f t="shared" si="4"/>
        <v>0</v>
      </c>
      <c r="S29" s="44">
        <v>0</v>
      </c>
      <c r="T29" s="44">
        <v>0</v>
      </c>
      <c r="U29" s="44">
        <v>16</v>
      </c>
      <c r="V29" s="44">
        <v>1</v>
      </c>
      <c r="W29" s="44">
        <v>1</v>
      </c>
      <c r="X29" s="44">
        <f t="shared" si="5"/>
        <v>0</v>
      </c>
      <c r="Y29" s="44">
        <v>0</v>
      </c>
      <c r="Z29" s="44">
        <v>0</v>
      </c>
      <c r="AA29" s="44">
        <v>0</v>
      </c>
      <c r="AB29" s="44">
        <v>0</v>
      </c>
      <c r="AC29" s="44">
        <v>0</v>
      </c>
      <c r="AD29" s="44">
        <v>1</v>
      </c>
      <c r="AE29" s="44">
        <v>0</v>
      </c>
      <c r="AF29" s="44">
        <v>1</v>
      </c>
      <c r="AG29" s="44">
        <v>0</v>
      </c>
      <c r="AH29" s="44">
        <v>1</v>
      </c>
      <c r="AI29" s="44">
        <v>3</v>
      </c>
      <c r="AJ29" s="44">
        <v>29</v>
      </c>
      <c r="AK29" s="44">
        <v>5</v>
      </c>
      <c r="AL29" s="44">
        <v>22</v>
      </c>
      <c r="AM29" s="44">
        <v>2</v>
      </c>
      <c r="AN29" s="44">
        <v>0</v>
      </c>
      <c r="AO29" s="44">
        <f t="shared" si="6"/>
        <v>0</v>
      </c>
      <c r="AP29" s="44">
        <v>3</v>
      </c>
      <c r="AQ29" s="44">
        <v>1</v>
      </c>
      <c r="AR29" s="44">
        <v>0</v>
      </c>
      <c r="AS29" s="44">
        <v>0</v>
      </c>
      <c r="AT29" s="44">
        <v>0</v>
      </c>
      <c r="AU29" s="44">
        <f t="shared" si="7"/>
        <v>2</v>
      </c>
      <c r="AV29" s="44">
        <v>0</v>
      </c>
      <c r="AW29" s="44">
        <v>2</v>
      </c>
      <c r="AX29" s="44">
        <v>1</v>
      </c>
      <c r="AY29" s="44">
        <v>1</v>
      </c>
      <c r="AZ29" s="44">
        <v>0</v>
      </c>
      <c r="BA29" s="44">
        <v>0</v>
      </c>
      <c r="BB29" s="44">
        <v>0</v>
      </c>
      <c r="BC29" s="44">
        <v>0</v>
      </c>
      <c r="BD29" s="44">
        <v>26</v>
      </c>
      <c r="BE29" s="44">
        <v>0</v>
      </c>
      <c r="BF29" s="44">
        <v>0</v>
      </c>
      <c r="BG29" s="44">
        <v>6</v>
      </c>
      <c r="BH29" s="44">
        <v>0</v>
      </c>
      <c r="BI29" s="44">
        <v>0</v>
      </c>
      <c r="BJ29" s="44">
        <v>0</v>
      </c>
      <c r="BK29" s="44">
        <v>0</v>
      </c>
      <c r="BL29" s="44">
        <v>0</v>
      </c>
      <c r="BM29" s="44">
        <v>0</v>
      </c>
      <c r="BN29" s="44">
        <v>0</v>
      </c>
      <c r="BO29" s="44">
        <v>0</v>
      </c>
      <c r="BP29" s="44">
        <v>0</v>
      </c>
      <c r="BQ29" s="44">
        <v>0</v>
      </c>
      <c r="BR29" s="44">
        <v>0</v>
      </c>
      <c r="BS29" s="44">
        <v>0</v>
      </c>
      <c r="BT29" s="44">
        <v>0</v>
      </c>
      <c r="BU29" s="44">
        <v>0</v>
      </c>
      <c r="BV29" s="44">
        <v>1</v>
      </c>
      <c r="BW29" s="44">
        <v>0</v>
      </c>
      <c r="BX29" s="44">
        <f t="shared" si="8"/>
        <v>0</v>
      </c>
    </row>
    <row r="30" spans="1:76" ht="15.75">
      <c r="A30" s="192" t="s">
        <v>131</v>
      </c>
      <c r="B30" s="100" t="s">
        <v>263</v>
      </c>
      <c r="C30" s="44">
        <v>166</v>
      </c>
      <c r="D30" s="44">
        <f t="shared" si="2"/>
        <v>21</v>
      </c>
      <c r="E30" s="44">
        <v>0</v>
      </c>
      <c r="F30" s="44">
        <v>12</v>
      </c>
      <c r="G30" s="44">
        <v>1</v>
      </c>
      <c r="H30" s="44">
        <v>8</v>
      </c>
      <c r="I30" s="44">
        <v>0</v>
      </c>
      <c r="J30" s="44">
        <v>0</v>
      </c>
      <c r="K30" s="44">
        <v>18</v>
      </c>
      <c r="L30" s="44">
        <v>0</v>
      </c>
      <c r="M30" s="44">
        <v>18</v>
      </c>
      <c r="N30" s="44">
        <f t="shared" si="3"/>
        <v>27</v>
      </c>
      <c r="O30" s="44">
        <v>27</v>
      </c>
      <c r="P30" s="44">
        <v>0</v>
      </c>
      <c r="Q30" s="44">
        <v>8</v>
      </c>
      <c r="R30" s="44">
        <f t="shared" si="4"/>
        <v>1</v>
      </c>
      <c r="S30" s="44">
        <v>1</v>
      </c>
      <c r="T30" s="44">
        <v>0</v>
      </c>
      <c r="U30" s="44">
        <v>5</v>
      </c>
      <c r="V30" s="44">
        <v>2</v>
      </c>
      <c r="W30" s="44">
        <v>1</v>
      </c>
      <c r="X30" s="44">
        <f t="shared" si="5"/>
        <v>0</v>
      </c>
      <c r="Y30" s="44">
        <v>0</v>
      </c>
      <c r="Z30" s="44">
        <v>0</v>
      </c>
      <c r="AA30" s="44">
        <v>0</v>
      </c>
      <c r="AB30" s="44">
        <v>0</v>
      </c>
      <c r="AC30" s="44">
        <v>0</v>
      </c>
      <c r="AD30" s="44">
        <v>0</v>
      </c>
      <c r="AE30" s="44">
        <v>0</v>
      </c>
      <c r="AF30" s="44">
        <v>0</v>
      </c>
      <c r="AG30" s="44">
        <v>0</v>
      </c>
      <c r="AH30" s="44">
        <v>8</v>
      </c>
      <c r="AI30" s="44">
        <v>2</v>
      </c>
      <c r="AJ30" s="44">
        <v>39</v>
      </c>
      <c r="AK30" s="44">
        <v>1</v>
      </c>
      <c r="AL30" s="44">
        <v>36</v>
      </c>
      <c r="AM30" s="44">
        <v>2</v>
      </c>
      <c r="AN30" s="44">
        <v>0</v>
      </c>
      <c r="AO30" s="44">
        <f t="shared" si="6"/>
        <v>0</v>
      </c>
      <c r="AP30" s="44">
        <v>0</v>
      </c>
      <c r="AQ30" s="44">
        <v>0</v>
      </c>
      <c r="AR30" s="44">
        <v>3</v>
      </c>
      <c r="AS30" s="44">
        <v>2</v>
      </c>
      <c r="AT30" s="44">
        <v>0</v>
      </c>
      <c r="AU30" s="44">
        <f t="shared" si="7"/>
        <v>0</v>
      </c>
      <c r="AV30" s="44">
        <v>0</v>
      </c>
      <c r="AW30" s="44">
        <v>0</v>
      </c>
      <c r="AX30" s="44">
        <v>1</v>
      </c>
      <c r="AY30" s="44">
        <v>1</v>
      </c>
      <c r="AZ30" s="44">
        <v>0</v>
      </c>
      <c r="BA30" s="44">
        <v>0</v>
      </c>
      <c r="BB30" s="44">
        <v>0</v>
      </c>
      <c r="BC30" s="44">
        <v>0</v>
      </c>
      <c r="BD30" s="44">
        <v>13</v>
      </c>
      <c r="BE30" s="44">
        <v>0</v>
      </c>
      <c r="BF30" s="44">
        <v>2</v>
      </c>
      <c r="BG30" s="44">
        <v>3</v>
      </c>
      <c r="BH30" s="44">
        <v>0</v>
      </c>
      <c r="BI30" s="44">
        <v>0</v>
      </c>
      <c r="BJ30" s="44">
        <v>0</v>
      </c>
      <c r="BK30" s="44">
        <v>0</v>
      </c>
      <c r="BL30" s="44">
        <v>0</v>
      </c>
      <c r="BM30" s="44">
        <v>0</v>
      </c>
      <c r="BN30" s="44">
        <v>0</v>
      </c>
      <c r="BO30" s="44">
        <v>0</v>
      </c>
      <c r="BP30" s="44">
        <v>0</v>
      </c>
      <c r="BQ30" s="44">
        <v>0</v>
      </c>
      <c r="BR30" s="44">
        <v>0</v>
      </c>
      <c r="BS30" s="44">
        <v>0</v>
      </c>
      <c r="BT30" s="44">
        <v>0</v>
      </c>
      <c r="BU30" s="44">
        <v>0</v>
      </c>
      <c r="BV30" s="44">
        <v>2</v>
      </c>
      <c r="BW30" s="44">
        <v>0</v>
      </c>
      <c r="BX30" s="44">
        <f t="shared" si="8"/>
        <v>7</v>
      </c>
    </row>
    <row r="31" spans="1:76" ht="15.75">
      <c r="A31" s="191"/>
      <c r="B31" s="100" t="s">
        <v>264</v>
      </c>
      <c r="C31" s="44">
        <v>172</v>
      </c>
      <c r="D31" s="44">
        <f t="shared" si="2"/>
        <v>20</v>
      </c>
      <c r="E31" s="44">
        <v>0</v>
      </c>
      <c r="F31" s="44">
        <v>10</v>
      </c>
      <c r="G31" s="44">
        <v>1</v>
      </c>
      <c r="H31" s="44">
        <v>9</v>
      </c>
      <c r="I31" s="44">
        <v>0</v>
      </c>
      <c r="J31" s="44">
        <v>0</v>
      </c>
      <c r="K31" s="44">
        <v>16</v>
      </c>
      <c r="L31" s="44">
        <v>0</v>
      </c>
      <c r="M31" s="44">
        <v>16</v>
      </c>
      <c r="N31" s="44">
        <f t="shared" si="3"/>
        <v>25</v>
      </c>
      <c r="O31" s="44">
        <v>25</v>
      </c>
      <c r="P31" s="44">
        <v>0</v>
      </c>
      <c r="Q31" s="44">
        <v>10</v>
      </c>
      <c r="R31" s="44">
        <f t="shared" si="4"/>
        <v>1</v>
      </c>
      <c r="S31" s="44">
        <v>1</v>
      </c>
      <c r="T31" s="44">
        <v>0</v>
      </c>
      <c r="U31" s="44">
        <v>5</v>
      </c>
      <c r="V31" s="44">
        <v>2</v>
      </c>
      <c r="W31" s="44">
        <v>1</v>
      </c>
      <c r="X31" s="44">
        <f t="shared" si="5"/>
        <v>1</v>
      </c>
      <c r="Y31" s="44">
        <v>0</v>
      </c>
      <c r="Z31" s="44">
        <v>0</v>
      </c>
      <c r="AA31" s="44">
        <v>0</v>
      </c>
      <c r="AB31" s="44">
        <v>1</v>
      </c>
      <c r="AC31" s="44">
        <v>0</v>
      </c>
      <c r="AD31" s="44">
        <v>0</v>
      </c>
      <c r="AE31" s="44">
        <v>0</v>
      </c>
      <c r="AF31" s="44">
        <v>0</v>
      </c>
      <c r="AG31" s="44">
        <v>0</v>
      </c>
      <c r="AH31" s="44">
        <v>6</v>
      </c>
      <c r="AI31" s="44">
        <v>3</v>
      </c>
      <c r="AJ31" s="44">
        <v>34</v>
      </c>
      <c r="AK31" s="44">
        <v>2</v>
      </c>
      <c r="AL31" s="44">
        <v>32</v>
      </c>
      <c r="AM31" s="44">
        <v>0</v>
      </c>
      <c r="AN31" s="44">
        <v>0</v>
      </c>
      <c r="AO31" s="44">
        <f t="shared" si="6"/>
        <v>0</v>
      </c>
      <c r="AP31" s="44">
        <v>0</v>
      </c>
      <c r="AQ31" s="44">
        <v>0</v>
      </c>
      <c r="AR31" s="44">
        <v>20</v>
      </c>
      <c r="AS31" s="44">
        <v>0</v>
      </c>
      <c r="AT31" s="44">
        <v>1</v>
      </c>
      <c r="AU31" s="44">
        <f t="shared" si="7"/>
        <v>0</v>
      </c>
      <c r="AV31" s="44">
        <v>0</v>
      </c>
      <c r="AW31" s="44">
        <v>0</v>
      </c>
      <c r="AX31" s="44">
        <v>1</v>
      </c>
      <c r="AY31" s="44">
        <v>1</v>
      </c>
      <c r="AZ31" s="44">
        <v>0</v>
      </c>
      <c r="BA31" s="44">
        <v>0</v>
      </c>
      <c r="BB31" s="44">
        <v>0</v>
      </c>
      <c r="BC31" s="44">
        <v>0</v>
      </c>
      <c r="BD31" s="44">
        <v>13</v>
      </c>
      <c r="BE31" s="44">
        <v>0</v>
      </c>
      <c r="BF31" s="44">
        <v>1</v>
      </c>
      <c r="BG31" s="44">
        <v>4</v>
      </c>
      <c r="BH31" s="44">
        <v>0</v>
      </c>
      <c r="BI31" s="44">
        <v>0</v>
      </c>
      <c r="BJ31" s="44">
        <v>0</v>
      </c>
      <c r="BK31" s="44">
        <v>0</v>
      </c>
      <c r="BL31" s="44">
        <v>0</v>
      </c>
      <c r="BM31" s="44">
        <v>0</v>
      </c>
      <c r="BN31" s="44">
        <v>0</v>
      </c>
      <c r="BO31" s="44">
        <v>0</v>
      </c>
      <c r="BP31" s="44">
        <v>0</v>
      </c>
      <c r="BQ31" s="44">
        <v>0</v>
      </c>
      <c r="BR31" s="44">
        <v>0</v>
      </c>
      <c r="BS31" s="44">
        <v>0</v>
      </c>
      <c r="BT31" s="44">
        <v>0</v>
      </c>
      <c r="BU31" s="44">
        <v>0</v>
      </c>
      <c r="BV31" s="44">
        <v>2</v>
      </c>
      <c r="BW31" s="44">
        <v>0</v>
      </c>
      <c r="BX31" s="44">
        <f t="shared" si="8"/>
        <v>5</v>
      </c>
    </row>
    <row r="32" spans="1:76" ht="15.75">
      <c r="A32" s="191"/>
      <c r="B32" s="100" t="s">
        <v>265</v>
      </c>
      <c r="C32" s="44">
        <v>111</v>
      </c>
      <c r="D32" s="44">
        <f t="shared" si="2"/>
        <v>12</v>
      </c>
      <c r="E32" s="44">
        <v>0</v>
      </c>
      <c r="F32" s="44">
        <v>10</v>
      </c>
      <c r="G32" s="44">
        <v>1</v>
      </c>
      <c r="H32" s="44">
        <v>1</v>
      </c>
      <c r="I32" s="44">
        <v>0</v>
      </c>
      <c r="J32" s="44">
        <v>0</v>
      </c>
      <c r="K32" s="44">
        <v>14</v>
      </c>
      <c r="L32" s="44">
        <v>0</v>
      </c>
      <c r="M32" s="44">
        <v>14</v>
      </c>
      <c r="N32" s="44">
        <f t="shared" si="3"/>
        <v>7</v>
      </c>
      <c r="O32" s="44">
        <v>7</v>
      </c>
      <c r="P32" s="44">
        <v>0</v>
      </c>
      <c r="Q32" s="44">
        <v>9</v>
      </c>
      <c r="R32" s="44">
        <f t="shared" si="4"/>
        <v>1</v>
      </c>
      <c r="S32" s="44">
        <v>1</v>
      </c>
      <c r="T32" s="44">
        <v>0</v>
      </c>
      <c r="U32" s="44">
        <v>1</v>
      </c>
      <c r="V32" s="44">
        <v>2</v>
      </c>
      <c r="W32" s="44">
        <v>1</v>
      </c>
      <c r="X32" s="44">
        <f t="shared" si="5"/>
        <v>0</v>
      </c>
      <c r="Y32" s="44">
        <v>0</v>
      </c>
      <c r="Z32" s="44">
        <v>0</v>
      </c>
      <c r="AA32" s="44">
        <v>0</v>
      </c>
      <c r="AB32" s="44">
        <v>0</v>
      </c>
      <c r="AC32" s="44">
        <v>0</v>
      </c>
      <c r="AD32" s="44">
        <v>0</v>
      </c>
      <c r="AE32" s="44">
        <v>0</v>
      </c>
      <c r="AF32" s="44">
        <v>0</v>
      </c>
      <c r="AG32" s="44">
        <v>0</v>
      </c>
      <c r="AH32" s="44">
        <v>4</v>
      </c>
      <c r="AI32" s="44">
        <v>2</v>
      </c>
      <c r="AJ32" s="44">
        <v>37</v>
      </c>
      <c r="AK32" s="44">
        <v>2</v>
      </c>
      <c r="AL32" s="44">
        <v>35</v>
      </c>
      <c r="AM32" s="44">
        <v>0</v>
      </c>
      <c r="AN32" s="44">
        <v>0</v>
      </c>
      <c r="AO32" s="44">
        <f t="shared" si="6"/>
        <v>0</v>
      </c>
      <c r="AP32" s="44">
        <v>0</v>
      </c>
      <c r="AQ32" s="44">
        <v>0</v>
      </c>
      <c r="AR32" s="44">
        <v>3</v>
      </c>
      <c r="AS32" s="44">
        <v>0</v>
      </c>
      <c r="AT32" s="44">
        <v>1</v>
      </c>
      <c r="AU32" s="44">
        <f t="shared" si="7"/>
        <v>0</v>
      </c>
      <c r="AV32" s="44">
        <v>0</v>
      </c>
      <c r="AW32" s="44">
        <v>0</v>
      </c>
      <c r="AX32" s="44">
        <v>0</v>
      </c>
      <c r="AY32" s="44">
        <v>1</v>
      </c>
      <c r="AZ32" s="44">
        <v>0</v>
      </c>
      <c r="BA32" s="44">
        <v>0</v>
      </c>
      <c r="BB32" s="44">
        <v>0</v>
      </c>
      <c r="BC32" s="44">
        <v>0</v>
      </c>
      <c r="BD32" s="44">
        <v>6</v>
      </c>
      <c r="BE32" s="44">
        <v>0</v>
      </c>
      <c r="BF32" s="44">
        <v>1</v>
      </c>
      <c r="BG32" s="44">
        <v>3</v>
      </c>
      <c r="BH32" s="44">
        <v>0</v>
      </c>
      <c r="BI32" s="44">
        <v>0</v>
      </c>
      <c r="BJ32" s="44">
        <v>0</v>
      </c>
      <c r="BK32" s="44">
        <v>0</v>
      </c>
      <c r="BL32" s="44">
        <v>0</v>
      </c>
      <c r="BM32" s="44">
        <v>0</v>
      </c>
      <c r="BN32" s="44">
        <v>0</v>
      </c>
      <c r="BO32" s="44">
        <v>0</v>
      </c>
      <c r="BP32" s="44">
        <v>0</v>
      </c>
      <c r="BQ32" s="44">
        <v>0</v>
      </c>
      <c r="BR32" s="44">
        <v>0</v>
      </c>
      <c r="BS32" s="44">
        <v>0</v>
      </c>
      <c r="BT32" s="44">
        <v>0</v>
      </c>
      <c r="BU32" s="44">
        <v>0</v>
      </c>
      <c r="BV32" s="44">
        <v>1</v>
      </c>
      <c r="BW32" s="44">
        <v>0</v>
      </c>
      <c r="BX32" s="44">
        <f t="shared" si="8"/>
        <v>5</v>
      </c>
    </row>
    <row r="33" spans="1:76" ht="15.75">
      <c r="A33" s="192" t="s">
        <v>132</v>
      </c>
      <c r="B33" s="100" t="s">
        <v>263</v>
      </c>
      <c r="C33" s="44">
        <v>171</v>
      </c>
      <c r="D33" s="44">
        <f t="shared" si="2"/>
        <v>27</v>
      </c>
      <c r="E33" s="44">
        <v>0</v>
      </c>
      <c r="F33" s="44">
        <v>18</v>
      </c>
      <c r="G33" s="44">
        <v>3</v>
      </c>
      <c r="H33" s="44">
        <v>6</v>
      </c>
      <c r="I33" s="44">
        <v>0</v>
      </c>
      <c r="J33" s="44">
        <v>0</v>
      </c>
      <c r="K33" s="44">
        <v>16</v>
      </c>
      <c r="L33" s="44">
        <v>0</v>
      </c>
      <c r="M33" s="44">
        <v>16</v>
      </c>
      <c r="N33" s="44">
        <f t="shared" si="3"/>
        <v>24</v>
      </c>
      <c r="O33" s="44">
        <v>23</v>
      </c>
      <c r="P33" s="44">
        <v>1</v>
      </c>
      <c r="Q33" s="44">
        <v>15</v>
      </c>
      <c r="R33" s="44">
        <f t="shared" si="4"/>
        <v>0</v>
      </c>
      <c r="S33" s="44">
        <v>0</v>
      </c>
      <c r="T33" s="44">
        <v>0</v>
      </c>
      <c r="U33" s="44">
        <v>12</v>
      </c>
      <c r="V33" s="44">
        <v>0</v>
      </c>
      <c r="W33" s="44">
        <v>1</v>
      </c>
      <c r="X33" s="44">
        <f t="shared" si="5"/>
        <v>1</v>
      </c>
      <c r="Y33" s="44">
        <v>0</v>
      </c>
      <c r="Z33" s="44">
        <v>0</v>
      </c>
      <c r="AA33" s="44">
        <v>0</v>
      </c>
      <c r="AB33" s="44">
        <v>1</v>
      </c>
      <c r="AC33" s="44">
        <v>0</v>
      </c>
      <c r="AD33" s="44">
        <v>2</v>
      </c>
      <c r="AE33" s="44">
        <v>0</v>
      </c>
      <c r="AF33" s="44">
        <v>2</v>
      </c>
      <c r="AG33" s="44">
        <v>0</v>
      </c>
      <c r="AH33" s="44">
        <v>4</v>
      </c>
      <c r="AI33" s="44">
        <v>3</v>
      </c>
      <c r="AJ33" s="44">
        <v>18</v>
      </c>
      <c r="AK33" s="44">
        <v>3</v>
      </c>
      <c r="AL33" s="44">
        <v>12</v>
      </c>
      <c r="AM33" s="44">
        <v>2</v>
      </c>
      <c r="AN33" s="44">
        <v>0</v>
      </c>
      <c r="AO33" s="44">
        <f t="shared" si="6"/>
        <v>1</v>
      </c>
      <c r="AP33" s="44">
        <v>3</v>
      </c>
      <c r="AQ33" s="44">
        <v>0</v>
      </c>
      <c r="AR33" s="44">
        <v>1</v>
      </c>
      <c r="AS33" s="44">
        <v>4</v>
      </c>
      <c r="AT33" s="44">
        <v>1</v>
      </c>
      <c r="AU33" s="44">
        <f t="shared" si="7"/>
        <v>0</v>
      </c>
      <c r="AV33" s="44">
        <v>0</v>
      </c>
      <c r="AW33" s="44">
        <v>0</v>
      </c>
      <c r="AX33" s="44">
        <v>1</v>
      </c>
      <c r="AY33" s="44">
        <v>0</v>
      </c>
      <c r="AZ33" s="44">
        <v>0</v>
      </c>
      <c r="BA33" s="44">
        <v>0</v>
      </c>
      <c r="BB33" s="44">
        <v>0</v>
      </c>
      <c r="BC33" s="44">
        <v>0</v>
      </c>
      <c r="BD33" s="44">
        <v>24</v>
      </c>
      <c r="BE33" s="44">
        <v>0</v>
      </c>
      <c r="BF33" s="44">
        <v>0</v>
      </c>
      <c r="BG33" s="44">
        <v>8</v>
      </c>
      <c r="BH33" s="44">
        <v>0</v>
      </c>
      <c r="BI33" s="44">
        <v>0</v>
      </c>
      <c r="BJ33" s="44">
        <v>1</v>
      </c>
      <c r="BK33" s="44">
        <v>0</v>
      </c>
      <c r="BL33" s="44">
        <v>0</v>
      </c>
      <c r="BM33" s="44">
        <v>0</v>
      </c>
      <c r="BN33" s="44">
        <v>0</v>
      </c>
      <c r="BO33" s="44">
        <v>0</v>
      </c>
      <c r="BP33" s="44">
        <v>0</v>
      </c>
      <c r="BQ33" s="44">
        <v>0</v>
      </c>
      <c r="BR33" s="44">
        <v>0</v>
      </c>
      <c r="BS33" s="44">
        <v>0</v>
      </c>
      <c r="BT33" s="44">
        <v>0</v>
      </c>
      <c r="BU33" s="44">
        <v>0</v>
      </c>
      <c r="BV33" s="44">
        <v>2</v>
      </c>
      <c r="BW33" s="44">
        <v>0</v>
      </c>
      <c r="BX33" s="44">
        <f t="shared" si="8"/>
        <v>3</v>
      </c>
    </row>
    <row r="34" spans="1:76" ht="15.75">
      <c r="A34" s="191"/>
      <c r="B34" s="100" t="s">
        <v>264</v>
      </c>
      <c r="C34" s="44">
        <v>160</v>
      </c>
      <c r="D34" s="44">
        <f t="shared" si="2"/>
        <v>25</v>
      </c>
      <c r="E34" s="44">
        <v>0</v>
      </c>
      <c r="F34" s="44">
        <v>18</v>
      </c>
      <c r="G34" s="44">
        <v>2</v>
      </c>
      <c r="H34" s="44">
        <v>5</v>
      </c>
      <c r="I34" s="44">
        <v>0</v>
      </c>
      <c r="J34" s="44">
        <v>0</v>
      </c>
      <c r="K34" s="44">
        <v>14</v>
      </c>
      <c r="L34" s="44">
        <v>0</v>
      </c>
      <c r="M34" s="44">
        <v>14</v>
      </c>
      <c r="N34" s="44">
        <f t="shared" si="3"/>
        <v>22</v>
      </c>
      <c r="O34" s="44">
        <v>20</v>
      </c>
      <c r="P34" s="44">
        <v>2</v>
      </c>
      <c r="Q34" s="44">
        <v>16</v>
      </c>
      <c r="R34" s="44">
        <f t="shared" si="4"/>
        <v>0</v>
      </c>
      <c r="S34" s="44">
        <v>0</v>
      </c>
      <c r="T34" s="44">
        <v>0</v>
      </c>
      <c r="U34" s="44">
        <v>12</v>
      </c>
      <c r="V34" s="44">
        <v>2</v>
      </c>
      <c r="W34" s="44">
        <v>0</v>
      </c>
      <c r="X34" s="44">
        <f t="shared" si="5"/>
        <v>1</v>
      </c>
      <c r="Y34" s="44">
        <v>0</v>
      </c>
      <c r="Z34" s="44">
        <v>0</v>
      </c>
      <c r="AA34" s="44">
        <v>0</v>
      </c>
      <c r="AB34" s="44">
        <v>1</v>
      </c>
      <c r="AC34" s="44">
        <v>0</v>
      </c>
      <c r="AD34" s="44">
        <v>1</v>
      </c>
      <c r="AE34" s="44">
        <v>0</v>
      </c>
      <c r="AF34" s="44">
        <v>1</v>
      </c>
      <c r="AG34" s="44">
        <v>0</v>
      </c>
      <c r="AH34" s="44">
        <v>8</v>
      </c>
      <c r="AI34" s="44">
        <v>0</v>
      </c>
      <c r="AJ34" s="44">
        <v>17</v>
      </c>
      <c r="AK34" s="44">
        <v>3</v>
      </c>
      <c r="AL34" s="44">
        <v>12</v>
      </c>
      <c r="AM34" s="44">
        <v>2</v>
      </c>
      <c r="AN34" s="44">
        <v>0</v>
      </c>
      <c r="AO34" s="44">
        <f t="shared" si="6"/>
        <v>0</v>
      </c>
      <c r="AP34" s="44">
        <v>3</v>
      </c>
      <c r="AQ34" s="44">
        <v>0</v>
      </c>
      <c r="AR34" s="44">
        <v>0</v>
      </c>
      <c r="AS34" s="44">
        <v>0</v>
      </c>
      <c r="AT34" s="44">
        <v>2</v>
      </c>
      <c r="AU34" s="44">
        <f t="shared" si="7"/>
        <v>0</v>
      </c>
      <c r="AV34" s="44">
        <v>0</v>
      </c>
      <c r="AW34" s="44">
        <v>0</v>
      </c>
      <c r="AX34" s="44">
        <v>1</v>
      </c>
      <c r="AY34" s="44">
        <v>0</v>
      </c>
      <c r="AZ34" s="44">
        <v>0</v>
      </c>
      <c r="BA34" s="44">
        <v>0</v>
      </c>
      <c r="BB34" s="44">
        <v>0</v>
      </c>
      <c r="BC34" s="44">
        <v>0</v>
      </c>
      <c r="BD34" s="44">
        <v>24</v>
      </c>
      <c r="BE34" s="44">
        <v>0</v>
      </c>
      <c r="BF34" s="44">
        <v>0</v>
      </c>
      <c r="BG34" s="44">
        <v>8</v>
      </c>
      <c r="BH34" s="44">
        <v>0</v>
      </c>
      <c r="BI34" s="44">
        <v>1</v>
      </c>
      <c r="BJ34" s="44">
        <v>0</v>
      </c>
      <c r="BK34" s="44">
        <v>0</v>
      </c>
      <c r="BL34" s="44">
        <v>0</v>
      </c>
      <c r="BM34" s="44">
        <v>0</v>
      </c>
      <c r="BN34" s="44">
        <v>0</v>
      </c>
      <c r="BO34" s="44">
        <v>0</v>
      </c>
      <c r="BP34" s="44">
        <v>0</v>
      </c>
      <c r="BQ34" s="44">
        <v>0</v>
      </c>
      <c r="BR34" s="44">
        <v>0</v>
      </c>
      <c r="BS34" s="44">
        <v>0</v>
      </c>
      <c r="BT34" s="44">
        <v>0</v>
      </c>
      <c r="BU34" s="44">
        <v>0</v>
      </c>
      <c r="BV34" s="44">
        <v>1</v>
      </c>
      <c r="BW34" s="44">
        <v>0</v>
      </c>
      <c r="BX34" s="44">
        <f t="shared" si="8"/>
        <v>2</v>
      </c>
    </row>
    <row r="35" spans="1:76" ht="15.75">
      <c r="A35" s="191"/>
      <c r="B35" s="100" t="s">
        <v>265</v>
      </c>
      <c r="C35" s="44">
        <v>22</v>
      </c>
      <c r="D35" s="44">
        <f t="shared" si="2"/>
        <v>3</v>
      </c>
      <c r="E35" s="44">
        <v>0</v>
      </c>
      <c r="F35" s="44">
        <v>3</v>
      </c>
      <c r="G35" s="44">
        <v>0</v>
      </c>
      <c r="H35" s="44">
        <v>0</v>
      </c>
      <c r="I35" s="44">
        <v>0</v>
      </c>
      <c r="J35" s="44">
        <v>0</v>
      </c>
      <c r="K35" s="44">
        <v>1</v>
      </c>
      <c r="L35" s="44">
        <v>0</v>
      </c>
      <c r="M35" s="44">
        <v>1</v>
      </c>
      <c r="N35" s="44">
        <f t="shared" si="3"/>
        <v>0</v>
      </c>
      <c r="O35" s="44">
        <v>0</v>
      </c>
      <c r="P35" s="44">
        <v>0</v>
      </c>
      <c r="Q35" s="44">
        <v>0</v>
      </c>
      <c r="R35" s="44">
        <f t="shared" si="4"/>
        <v>0</v>
      </c>
      <c r="S35" s="44">
        <v>0</v>
      </c>
      <c r="T35" s="44">
        <v>0</v>
      </c>
      <c r="U35" s="44">
        <v>2</v>
      </c>
      <c r="V35" s="44">
        <v>0</v>
      </c>
      <c r="W35" s="44">
        <v>0</v>
      </c>
      <c r="X35" s="44">
        <f t="shared" si="5"/>
        <v>0</v>
      </c>
      <c r="Y35" s="44">
        <v>0</v>
      </c>
      <c r="Z35" s="44">
        <v>0</v>
      </c>
      <c r="AA35" s="44">
        <v>0</v>
      </c>
      <c r="AB35" s="44">
        <v>0</v>
      </c>
      <c r="AC35" s="44">
        <v>0</v>
      </c>
      <c r="AD35" s="44">
        <v>0</v>
      </c>
      <c r="AE35" s="44">
        <v>0</v>
      </c>
      <c r="AF35" s="44">
        <v>0</v>
      </c>
      <c r="AG35" s="44">
        <v>0</v>
      </c>
      <c r="AH35" s="44">
        <v>0</v>
      </c>
      <c r="AI35" s="44">
        <v>0</v>
      </c>
      <c r="AJ35" s="44">
        <v>16</v>
      </c>
      <c r="AK35" s="44">
        <v>3</v>
      </c>
      <c r="AL35" s="44">
        <v>11</v>
      </c>
      <c r="AM35" s="44">
        <v>2</v>
      </c>
      <c r="AN35" s="44">
        <v>0</v>
      </c>
      <c r="AO35" s="44">
        <f t="shared" si="6"/>
        <v>0</v>
      </c>
      <c r="AP35" s="44">
        <v>0</v>
      </c>
      <c r="AQ35" s="44">
        <v>0</v>
      </c>
      <c r="AR35" s="44">
        <v>0</v>
      </c>
      <c r="AS35" s="44">
        <v>0</v>
      </c>
      <c r="AT35" s="44">
        <v>0</v>
      </c>
      <c r="AU35" s="44">
        <f t="shared" si="7"/>
        <v>0</v>
      </c>
      <c r="AV35" s="44">
        <v>0</v>
      </c>
      <c r="AW35" s="44">
        <v>0</v>
      </c>
      <c r="AX35" s="44">
        <v>0</v>
      </c>
      <c r="AY35" s="44">
        <v>0</v>
      </c>
      <c r="AZ35" s="44">
        <v>0</v>
      </c>
      <c r="BA35" s="44">
        <v>0</v>
      </c>
      <c r="BB35" s="44">
        <v>0</v>
      </c>
      <c r="BC35" s="44">
        <v>0</v>
      </c>
      <c r="BD35" s="44">
        <v>0</v>
      </c>
      <c r="BE35" s="44">
        <v>0</v>
      </c>
      <c r="BF35" s="44">
        <v>0</v>
      </c>
      <c r="BG35" s="44">
        <v>0</v>
      </c>
      <c r="BH35" s="44">
        <v>0</v>
      </c>
      <c r="BI35" s="44">
        <v>0</v>
      </c>
      <c r="BJ35" s="44">
        <v>0</v>
      </c>
      <c r="BK35" s="44">
        <v>0</v>
      </c>
      <c r="BL35" s="44">
        <v>0</v>
      </c>
      <c r="BM35" s="44">
        <v>0</v>
      </c>
      <c r="BN35" s="44">
        <v>0</v>
      </c>
      <c r="BO35" s="44">
        <v>0</v>
      </c>
      <c r="BP35" s="44">
        <v>0</v>
      </c>
      <c r="BQ35" s="44">
        <v>0</v>
      </c>
      <c r="BR35" s="44">
        <v>0</v>
      </c>
      <c r="BS35" s="44">
        <v>0</v>
      </c>
      <c r="BT35" s="44">
        <v>0</v>
      </c>
      <c r="BU35" s="44">
        <v>0</v>
      </c>
      <c r="BV35" s="44">
        <v>0</v>
      </c>
      <c r="BW35" s="44">
        <v>0</v>
      </c>
      <c r="BX35" s="44">
        <f t="shared" si="8"/>
        <v>0</v>
      </c>
    </row>
    <row r="36" spans="1:76" ht="15.75">
      <c r="A36" s="192" t="s">
        <v>127</v>
      </c>
      <c r="B36" s="100" t="s">
        <v>263</v>
      </c>
      <c r="C36" s="44">
        <v>374</v>
      </c>
      <c r="D36" s="44">
        <f t="shared" si="2"/>
        <v>65</v>
      </c>
      <c r="E36" s="44">
        <v>0</v>
      </c>
      <c r="F36" s="44">
        <v>49</v>
      </c>
      <c r="G36" s="44">
        <v>7</v>
      </c>
      <c r="H36" s="44">
        <v>9</v>
      </c>
      <c r="I36" s="44">
        <v>0</v>
      </c>
      <c r="J36" s="44">
        <v>1</v>
      </c>
      <c r="K36" s="44">
        <v>23</v>
      </c>
      <c r="L36" s="44">
        <v>0</v>
      </c>
      <c r="M36" s="44">
        <v>23</v>
      </c>
      <c r="N36" s="44">
        <f t="shared" si="3"/>
        <v>50</v>
      </c>
      <c r="O36" s="44">
        <v>41</v>
      </c>
      <c r="P36" s="44">
        <v>9</v>
      </c>
      <c r="Q36" s="44">
        <v>17</v>
      </c>
      <c r="R36" s="44">
        <f t="shared" si="4"/>
        <v>0</v>
      </c>
      <c r="S36" s="44">
        <v>0</v>
      </c>
      <c r="T36" s="44">
        <v>0</v>
      </c>
      <c r="U36" s="44">
        <v>20</v>
      </c>
      <c r="V36" s="44">
        <v>0</v>
      </c>
      <c r="W36" s="44">
        <v>2</v>
      </c>
      <c r="X36" s="44">
        <f t="shared" si="5"/>
        <v>6</v>
      </c>
      <c r="Y36" s="44">
        <v>0</v>
      </c>
      <c r="Z36" s="44">
        <v>0</v>
      </c>
      <c r="AA36" s="44">
        <v>0</v>
      </c>
      <c r="AB36" s="44">
        <v>6</v>
      </c>
      <c r="AC36" s="44">
        <v>0</v>
      </c>
      <c r="AD36" s="44">
        <v>0</v>
      </c>
      <c r="AE36" s="44">
        <v>0</v>
      </c>
      <c r="AF36" s="44">
        <v>0</v>
      </c>
      <c r="AG36" s="44">
        <v>0</v>
      </c>
      <c r="AH36" s="44">
        <v>8</v>
      </c>
      <c r="AI36" s="44">
        <v>4</v>
      </c>
      <c r="AJ36" s="44">
        <v>79</v>
      </c>
      <c r="AK36" s="44">
        <v>10</v>
      </c>
      <c r="AL36" s="44">
        <v>68</v>
      </c>
      <c r="AM36" s="44">
        <v>1</v>
      </c>
      <c r="AN36" s="44">
        <v>0</v>
      </c>
      <c r="AO36" s="44">
        <f t="shared" si="6"/>
        <v>0</v>
      </c>
      <c r="AP36" s="44">
        <v>7</v>
      </c>
      <c r="AQ36" s="44">
        <v>1</v>
      </c>
      <c r="AR36" s="44">
        <v>9</v>
      </c>
      <c r="AS36" s="44">
        <v>2</v>
      </c>
      <c r="AT36" s="44">
        <v>3</v>
      </c>
      <c r="AU36" s="44">
        <f t="shared" si="7"/>
        <v>0</v>
      </c>
      <c r="AV36" s="44">
        <v>0</v>
      </c>
      <c r="AW36" s="44">
        <v>0</v>
      </c>
      <c r="AX36" s="44">
        <v>0</v>
      </c>
      <c r="AY36" s="44">
        <v>0</v>
      </c>
      <c r="AZ36" s="44">
        <v>0</v>
      </c>
      <c r="BA36" s="44">
        <v>0</v>
      </c>
      <c r="BB36" s="44">
        <v>0</v>
      </c>
      <c r="BC36" s="44">
        <v>1</v>
      </c>
      <c r="BD36" s="44">
        <v>47</v>
      </c>
      <c r="BE36" s="44">
        <v>0</v>
      </c>
      <c r="BF36" s="44">
        <v>4</v>
      </c>
      <c r="BG36" s="44">
        <v>14</v>
      </c>
      <c r="BH36" s="44">
        <v>0</v>
      </c>
      <c r="BI36" s="44">
        <v>1</v>
      </c>
      <c r="BJ36" s="44">
        <v>0</v>
      </c>
      <c r="BK36" s="44">
        <v>0</v>
      </c>
      <c r="BL36" s="44">
        <v>0</v>
      </c>
      <c r="BM36" s="44">
        <v>0</v>
      </c>
      <c r="BN36" s="44">
        <v>0</v>
      </c>
      <c r="BO36" s="44">
        <v>0</v>
      </c>
      <c r="BP36" s="44">
        <v>0</v>
      </c>
      <c r="BQ36" s="44">
        <v>1</v>
      </c>
      <c r="BR36" s="44">
        <v>0</v>
      </c>
      <c r="BS36" s="44">
        <v>0</v>
      </c>
      <c r="BT36" s="44">
        <v>0</v>
      </c>
      <c r="BU36" s="44">
        <v>0</v>
      </c>
      <c r="BV36" s="44">
        <v>1</v>
      </c>
      <c r="BW36" s="44">
        <v>0</v>
      </c>
      <c r="BX36" s="44">
        <f t="shared" si="8"/>
        <v>8</v>
      </c>
    </row>
    <row r="37" spans="1:76" ht="15.75">
      <c r="A37" s="191"/>
      <c r="B37" s="100" t="s">
        <v>264</v>
      </c>
      <c r="C37" s="44">
        <v>337</v>
      </c>
      <c r="D37" s="44">
        <f t="shared" si="2"/>
        <v>48</v>
      </c>
      <c r="E37" s="44">
        <v>0</v>
      </c>
      <c r="F37" s="44">
        <v>40</v>
      </c>
      <c r="G37" s="44">
        <v>3</v>
      </c>
      <c r="H37" s="44">
        <v>5</v>
      </c>
      <c r="I37" s="44">
        <v>0</v>
      </c>
      <c r="J37" s="44">
        <v>2</v>
      </c>
      <c r="K37" s="44">
        <v>23</v>
      </c>
      <c r="L37" s="44">
        <v>0</v>
      </c>
      <c r="M37" s="44">
        <v>23</v>
      </c>
      <c r="N37" s="44">
        <f t="shared" si="3"/>
        <v>54</v>
      </c>
      <c r="O37" s="44">
        <v>44</v>
      </c>
      <c r="P37" s="44">
        <v>10</v>
      </c>
      <c r="Q37" s="44">
        <v>12</v>
      </c>
      <c r="R37" s="44">
        <f t="shared" si="4"/>
        <v>0</v>
      </c>
      <c r="S37" s="44">
        <v>0</v>
      </c>
      <c r="T37" s="44">
        <v>0</v>
      </c>
      <c r="U37" s="44">
        <v>20</v>
      </c>
      <c r="V37" s="44">
        <v>1</v>
      </c>
      <c r="W37" s="44">
        <v>3</v>
      </c>
      <c r="X37" s="44">
        <f t="shared" si="5"/>
        <v>6</v>
      </c>
      <c r="Y37" s="44">
        <v>0</v>
      </c>
      <c r="Z37" s="44">
        <v>0</v>
      </c>
      <c r="AA37" s="44">
        <v>0</v>
      </c>
      <c r="AB37" s="44">
        <v>6</v>
      </c>
      <c r="AC37" s="44">
        <v>0</v>
      </c>
      <c r="AD37" s="44">
        <v>0</v>
      </c>
      <c r="AE37" s="44">
        <v>0</v>
      </c>
      <c r="AF37" s="44">
        <v>0</v>
      </c>
      <c r="AG37" s="44">
        <v>0</v>
      </c>
      <c r="AH37" s="44">
        <v>11</v>
      </c>
      <c r="AI37" s="44">
        <v>7</v>
      </c>
      <c r="AJ37" s="44">
        <v>72</v>
      </c>
      <c r="AK37" s="44">
        <v>11</v>
      </c>
      <c r="AL37" s="44">
        <v>59</v>
      </c>
      <c r="AM37" s="44">
        <v>2</v>
      </c>
      <c r="AN37" s="44">
        <v>0</v>
      </c>
      <c r="AO37" s="44">
        <f t="shared" si="6"/>
        <v>0</v>
      </c>
      <c r="AP37" s="44">
        <v>6</v>
      </c>
      <c r="AQ37" s="44">
        <v>1</v>
      </c>
      <c r="AR37" s="44">
        <v>0</v>
      </c>
      <c r="AS37" s="44">
        <v>0</v>
      </c>
      <c r="AT37" s="44">
        <v>1</v>
      </c>
      <c r="AU37" s="44">
        <f t="shared" si="7"/>
        <v>0</v>
      </c>
      <c r="AV37" s="44">
        <v>0</v>
      </c>
      <c r="AW37" s="44">
        <v>0</v>
      </c>
      <c r="AX37" s="44">
        <v>0</v>
      </c>
      <c r="AY37" s="44">
        <v>0</v>
      </c>
      <c r="AZ37" s="44">
        <v>0</v>
      </c>
      <c r="BA37" s="44">
        <v>0</v>
      </c>
      <c r="BB37" s="44">
        <v>0</v>
      </c>
      <c r="BC37" s="44">
        <v>0</v>
      </c>
      <c r="BD37" s="44">
        <v>44</v>
      </c>
      <c r="BE37" s="44">
        <v>0</v>
      </c>
      <c r="BF37" s="44">
        <v>2</v>
      </c>
      <c r="BG37" s="44">
        <v>15</v>
      </c>
      <c r="BH37" s="44">
        <v>0</v>
      </c>
      <c r="BI37" s="44">
        <v>1</v>
      </c>
      <c r="BJ37" s="44">
        <v>0</v>
      </c>
      <c r="BK37" s="44">
        <v>0</v>
      </c>
      <c r="BL37" s="44">
        <v>0</v>
      </c>
      <c r="BM37" s="44">
        <v>0</v>
      </c>
      <c r="BN37" s="44">
        <v>0</v>
      </c>
      <c r="BO37" s="44">
        <v>0</v>
      </c>
      <c r="BP37" s="44">
        <v>0</v>
      </c>
      <c r="BQ37" s="44">
        <v>1</v>
      </c>
      <c r="BR37" s="44">
        <v>0</v>
      </c>
      <c r="BS37" s="44">
        <v>0</v>
      </c>
      <c r="BT37" s="44">
        <v>0</v>
      </c>
      <c r="BU37" s="44">
        <v>0</v>
      </c>
      <c r="BV37" s="44">
        <v>0</v>
      </c>
      <c r="BW37" s="44">
        <v>0</v>
      </c>
      <c r="BX37" s="44">
        <f t="shared" si="8"/>
        <v>7</v>
      </c>
    </row>
    <row r="38" spans="1:76" ht="15.75">
      <c r="A38" s="191"/>
      <c r="B38" s="100" t="s">
        <v>265</v>
      </c>
      <c r="C38" s="44">
        <v>244</v>
      </c>
      <c r="D38" s="44">
        <f t="shared" si="2"/>
        <v>42</v>
      </c>
      <c r="E38" s="44">
        <v>0</v>
      </c>
      <c r="F38" s="44">
        <v>39</v>
      </c>
      <c r="G38" s="44">
        <v>3</v>
      </c>
      <c r="H38" s="44">
        <v>0</v>
      </c>
      <c r="I38" s="44">
        <v>0</v>
      </c>
      <c r="J38" s="44">
        <v>2</v>
      </c>
      <c r="K38" s="44">
        <v>23</v>
      </c>
      <c r="L38" s="44">
        <v>0</v>
      </c>
      <c r="M38" s="44">
        <v>23</v>
      </c>
      <c r="N38" s="44">
        <f t="shared" si="3"/>
        <v>42</v>
      </c>
      <c r="O38" s="44">
        <v>26</v>
      </c>
      <c r="P38" s="44">
        <v>16</v>
      </c>
      <c r="Q38" s="44">
        <v>4</v>
      </c>
      <c r="R38" s="44">
        <f t="shared" si="4"/>
        <v>0</v>
      </c>
      <c r="S38" s="44">
        <v>0</v>
      </c>
      <c r="T38" s="44">
        <v>0</v>
      </c>
      <c r="U38" s="44">
        <v>13</v>
      </c>
      <c r="V38" s="44">
        <v>2</v>
      </c>
      <c r="W38" s="44">
        <v>3</v>
      </c>
      <c r="X38" s="44">
        <f t="shared" si="5"/>
        <v>4</v>
      </c>
      <c r="Y38" s="44">
        <v>0</v>
      </c>
      <c r="Z38" s="44">
        <v>0</v>
      </c>
      <c r="AA38" s="44">
        <v>0</v>
      </c>
      <c r="AB38" s="44">
        <v>4</v>
      </c>
      <c r="AC38" s="44">
        <v>0</v>
      </c>
      <c r="AD38" s="44">
        <v>0</v>
      </c>
      <c r="AE38" s="44">
        <v>0</v>
      </c>
      <c r="AF38" s="44">
        <v>0</v>
      </c>
      <c r="AG38" s="44">
        <v>0</v>
      </c>
      <c r="AH38" s="44">
        <v>8</v>
      </c>
      <c r="AI38" s="44">
        <v>10</v>
      </c>
      <c r="AJ38" s="44">
        <v>78</v>
      </c>
      <c r="AK38" s="44">
        <v>11</v>
      </c>
      <c r="AL38" s="44">
        <v>65</v>
      </c>
      <c r="AM38" s="44">
        <v>2</v>
      </c>
      <c r="AN38" s="44">
        <v>0</v>
      </c>
      <c r="AO38" s="44">
        <f t="shared" si="6"/>
        <v>0</v>
      </c>
      <c r="AP38" s="44">
        <v>4</v>
      </c>
      <c r="AQ38" s="44">
        <v>1</v>
      </c>
      <c r="AR38" s="44">
        <v>0</v>
      </c>
      <c r="AS38" s="44">
        <v>0</v>
      </c>
      <c r="AT38" s="44">
        <v>0</v>
      </c>
      <c r="AU38" s="44">
        <f t="shared" si="7"/>
        <v>0</v>
      </c>
      <c r="AV38" s="44">
        <v>0</v>
      </c>
      <c r="AW38" s="44">
        <v>0</v>
      </c>
      <c r="AX38" s="44">
        <v>0</v>
      </c>
      <c r="AY38" s="44">
        <v>0</v>
      </c>
      <c r="AZ38" s="44">
        <v>0</v>
      </c>
      <c r="BA38" s="44">
        <v>0</v>
      </c>
      <c r="BB38" s="44">
        <v>0</v>
      </c>
      <c r="BC38" s="44">
        <v>0</v>
      </c>
      <c r="BD38" s="44">
        <v>5</v>
      </c>
      <c r="BE38" s="44">
        <v>0</v>
      </c>
      <c r="BF38" s="44">
        <v>2</v>
      </c>
      <c r="BG38" s="44">
        <v>1</v>
      </c>
      <c r="BH38" s="44">
        <v>0</v>
      </c>
      <c r="BI38" s="44">
        <v>0</v>
      </c>
      <c r="BJ38" s="44">
        <v>0</v>
      </c>
      <c r="BK38" s="44">
        <v>0</v>
      </c>
      <c r="BL38" s="44">
        <v>0</v>
      </c>
      <c r="BM38" s="44">
        <v>0</v>
      </c>
      <c r="BN38" s="44">
        <v>0</v>
      </c>
      <c r="BO38" s="44">
        <v>0</v>
      </c>
      <c r="BP38" s="44">
        <v>0</v>
      </c>
      <c r="BQ38" s="44">
        <v>0</v>
      </c>
      <c r="BR38" s="44">
        <v>0</v>
      </c>
      <c r="BS38" s="44">
        <v>0</v>
      </c>
      <c r="BT38" s="44">
        <v>0</v>
      </c>
      <c r="BU38" s="44">
        <v>0</v>
      </c>
      <c r="BV38" s="44">
        <v>0</v>
      </c>
      <c r="BW38" s="44">
        <v>0</v>
      </c>
      <c r="BX38" s="44">
        <f t="shared" si="8"/>
        <v>0</v>
      </c>
    </row>
    <row r="39" spans="1:76" ht="15.75">
      <c r="A39" s="192" t="s">
        <v>125</v>
      </c>
      <c r="B39" s="100" t="s">
        <v>263</v>
      </c>
      <c r="C39" s="44">
        <v>581</v>
      </c>
      <c r="D39" s="44">
        <f t="shared" si="2"/>
        <v>116</v>
      </c>
      <c r="E39" s="44">
        <v>0</v>
      </c>
      <c r="F39" s="44">
        <v>74</v>
      </c>
      <c r="G39" s="44">
        <v>7</v>
      </c>
      <c r="H39" s="44">
        <v>35</v>
      </c>
      <c r="I39" s="44">
        <v>0</v>
      </c>
      <c r="J39" s="44">
        <v>9</v>
      </c>
      <c r="K39" s="44">
        <v>9</v>
      </c>
      <c r="L39" s="44">
        <v>0</v>
      </c>
      <c r="M39" s="44">
        <v>9</v>
      </c>
      <c r="N39" s="44">
        <f t="shared" si="3"/>
        <v>45</v>
      </c>
      <c r="O39" s="44">
        <v>44</v>
      </c>
      <c r="P39" s="44">
        <v>1</v>
      </c>
      <c r="Q39" s="44">
        <v>11</v>
      </c>
      <c r="R39" s="44">
        <f t="shared" si="4"/>
        <v>1</v>
      </c>
      <c r="S39" s="44">
        <v>1</v>
      </c>
      <c r="T39" s="44">
        <v>0</v>
      </c>
      <c r="U39" s="44">
        <v>39</v>
      </c>
      <c r="V39" s="44">
        <v>0</v>
      </c>
      <c r="W39" s="44">
        <v>4</v>
      </c>
      <c r="X39" s="44">
        <f t="shared" si="5"/>
        <v>9</v>
      </c>
      <c r="Y39" s="44">
        <v>2</v>
      </c>
      <c r="Z39" s="44">
        <v>0</v>
      </c>
      <c r="AA39" s="44">
        <v>0</v>
      </c>
      <c r="AB39" s="44">
        <v>7</v>
      </c>
      <c r="AC39" s="44">
        <v>0</v>
      </c>
      <c r="AD39" s="44">
        <v>0</v>
      </c>
      <c r="AE39" s="44">
        <v>0</v>
      </c>
      <c r="AF39" s="44">
        <v>0</v>
      </c>
      <c r="AG39" s="44">
        <v>0</v>
      </c>
      <c r="AH39" s="44">
        <v>16</v>
      </c>
      <c r="AI39" s="44">
        <v>7</v>
      </c>
      <c r="AJ39" s="44">
        <v>118</v>
      </c>
      <c r="AK39" s="44">
        <v>23</v>
      </c>
      <c r="AL39" s="44">
        <v>92</v>
      </c>
      <c r="AM39" s="44">
        <v>3</v>
      </c>
      <c r="AN39" s="44">
        <v>0</v>
      </c>
      <c r="AO39" s="44">
        <f t="shared" si="6"/>
        <v>0</v>
      </c>
      <c r="AP39" s="44">
        <v>4</v>
      </c>
      <c r="AQ39" s="44">
        <v>2</v>
      </c>
      <c r="AR39" s="44">
        <v>8</v>
      </c>
      <c r="AS39" s="44">
        <v>9</v>
      </c>
      <c r="AT39" s="44">
        <v>1</v>
      </c>
      <c r="AU39" s="44">
        <f t="shared" si="7"/>
        <v>2</v>
      </c>
      <c r="AV39" s="44">
        <v>1</v>
      </c>
      <c r="AW39" s="44">
        <v>1</v>
      </c>
      <c r="AX39" s="44">
        <v>1</v>
      </c>
      <c r="AY39" s="44">
        <v>0</v>
      </c>
      <c r="AZ39" s="44">
        <v>0</v>
      </c>
      <c r="BA39" s="44">
        <v>1</v>
      </c>
      <c r="BB39" s="44">
        <v>0</v>
      </c>
      <c r="BC39" s="44">
        <v>0</v>
      </c>
      <c r="BD39" s="44">
        <v>139</v>
      </c>
      <c r="BE39" s="44">
        <v>0</v>
      </c>
      <c r="BF39" s="44">
        <v>5</v>
      </c>
      <c r="BG39" s="44">
        <v>7</v>
      </c>
      <c r="BH39" s="44">
        <v>0</v>
      </c>
      <c r="BI39" s="44">
        <v>3</v>
      </c>
      <c r="BJ39" s="44">
        <v>0</v>
      </c>
      <c r="BK39" s="44">
        <v>0</v>
      </c>
      <c r="BL39" s="44">
        <v>0</v>
      </c>
      <c r="BM39" s="44">
        <v>0</v>
      </c>
      <c r="BN39" s="44">
        <v>0</v>
      </c>
      <c r="BO39" s="44">
        <v>0</v>
      </c>
      <c r="BP39" s="44">
        <v>0</v>
      </c>
      <c r="BQ39" s="44">
        <v>2</v>
      </c>
      <c r="BR39" s="44">
        <v>0</v>
      </c>
      <c r="BS39" s="44">
        <v>0</v>
      </c>
      <c r="BT39" s="44">
        <v>0</v>
      </c>
      <c r="BU39" s="44">
        <v>0</v>
      </c>
      <c r="BV39" s="44">
        <v>3</v>
      </c>
      <c r="BW39" s="44">
        <v>0</v>
      </c>
      <c r="BX39" s="44">
        <f t="shared" si="8"/>
        <v>10</v>
      </c>
    </row>
    <row r="40" spans="1:76" ht="15.75">
      <c r="A40" s="191"/>
      <c r="B40" s="100" t="s">
        <v>264</v>
      </c>
      <c r="C40" s="44">
        <v>499</v>
      </c>
      <c r="D40" s="44">
        <f t="shared" si="2"/>
        <v>109</v>
      </c>
      <c r="E40" s="44">
        <v>0</v>
      </c>
      <c r="F40" s="44">
        <v>72</v>
      </c>
      <c r="G40" s="44">
        <v>6</v>
      </c>
      <c r="H40" s="44">
        <v>31</v>
      </c>
      <c r="I40" s="44">
        <v>0</v>
      </c>
      <c r="J40" s="44">
        <v>7</v>
      </c>
      <c r="K40" s="44">
        <v>9</v>
      </c>
      <c r="L40" s="44">
        <v>0</v>
      </c>
      <c r="M40" s="44">
        <v>9</v>
      </c>
      <c r="N40" s="44">
        <f t="shared" si="3"/>
        <v>37</v>
      </c>
      <c r="O40" s="44">
        <v>36</v>
      </c>
      <c r="P40" s="44">
        <v>1</v>
      </c>
      <c r="Q40" s="44">
        <v>12</v>
      </c>
      <c r="R40" s="44">
        <f t="shared" si="4"/>
        <v>1</v>
      </c>
      <c r="S40" s="44">
        <v>1</v>
      </c>
      <c r="T40" s="44">
        <v>0</v>
      </c>
      <c r="U40" s="44">
        <v>39</v>
      </c>
      <c r="V40" s="44">
        <v>0</v>
      </c>
      <c r="W40" s="44">
        <v>4</v>
      </c>
      <c r="X40" s="44">
        <f t="shared" si="5"/>
        <v>8</v>
      </c>
      <c r="Y40" s="44">
        <v>1</v>
      </c>
      <c r="Z40" s="44">
        <v>0</v>
      </c>
      <c r="AA40" s="44">
        <v>0</v>
      </c>
      <c r="AB40" s="44">
        <v>7</v>
      </c>
      <c r="AC40" s="44">
        <v>0</v>
      </c>
      <c r="AD40" s="44">
        <v>0</v>
      </c>
      <c r="AE40" s="44">
        <v>0</v>
      </c>
      <c r="AF40" s="44">
        <v>0</v>
      </c>
      <c r="AG40" s="44">
        <v>0</v>
      </c>
      <c r="AH40" s="44">
        <v>11</v>
      </c>
      <c r="AI40" s="44">
        <v>5</v>
      </c>
      <c r="AJ40" s="44">
        <v>85</v>
      </c>
      <c r="AK40" s="44">
        <v>16</v>
      </c>
      <c r="AL40" s="44">
        <v>67</v>
      </c>
      <c r="AM40" s="44">
        <v>2</v>
      </c>
      <c r="AN40" s="44">
        <v>0</v>
      </c>
      <c r="AO40" s="44">
        <f t="shared" si="6"/>
        <v>0</v>
      </c>
      <c r="AP40" s="44">
        <v>5</v>
      </c>
      <c r="AQ40" s="44">
        <v>2</v>
      </c>
      <c r="AR40" s="44">
        <v>0</v>
      </c>
      <c r="AS40" s="44">
        <v>1</v>
      </c>
      <c r="AT40" s="44">
        <v>1</v>
      </c>
      <c r="AU40" s="44">
        <f t="shared" si="7"/>
        <v>2</v>
      </c>
      <c r="AV40" s="44">
        <v>0</v>
      </c>
      <c r="AW40" s="44">
        <v>2</v>
      </c>
      <c r="AX40" s="44">
        <v>1</v>
      </c>
      <c r="AY40" s="44">
        <v>0</v>
      </c>
      <c r="AZ40" s="44">
        <v>0</v>
      </c>
      <c r="BA40" s="44">
        <v>1</v>
      </c>
      <c r="BB40" s="44">
        <v>0</v>
      </c>
      <c r="BC40" s="44">
        <v>0</v>
      </c>
      <c r="BD40" s="44">
        <v>138</v>
      </c>
      <c r="BE40" s="44">
        <v>0</v>
      </c>
      <c r="BF40" s="44">
        <v>3</v>
      </c>
      <c r="BG40" s="44">
        <v>8</v>
      </c>
      <c r="BH40" s="44">
        <v>0</v>
      </c>
      <c r="BI40" s="44">
        <v>3</v>
      </c>
      <c r="BJ40" s="44">
        <v>0</v>
      </c>
      <c r="BK40" s="44">
        <v>0</v>
      </c>
      <c r="BL40" s="44">
        <v>0</v>
      </c>
      <c r="BM40" s="44">
        <v>0</v>
      </c>
      <c r="BN40" s="44">
        <v>0</v>
      </c>
      <c r="BO40" s="44">
        <v>0</v>
      </c>
      <c r="BP40" s="44">
        <v>0</v>
      </c>
      <c r="BQ40" s="44">
        <v>0</v>
      </c>
      <c r="BR40" s="44">
        <v>0</v>
      </c>
      <c r="BS40" s="44">
        <v>0</v>
      </c>
      <c r="BT40" s="44">
        <v>0</v>
      </c>
      <c r="BU40" s="44">
        <v>0</v>
      </c>
      <c r="BV40" s="44">
        <v>0</v>
      </c>
      <c r="BW40" s="44">
        <v>0</v>
      </c>
      <c r="BX40" s="44">
        <f t="shared" si="8"/>
        <v>7</v>
      </c>
    </row>
    <row r="41" spans="1:76" ht="15.75">
      <c r="A41" s="191"/>
      <c r="B41" s="100" t="s">
        <v>265</v>
      </c>
      <c r="C41" s="44">
        <v>389</v>
      </c>
      <c r="D41" s="44">
        <f t="shared" si="2"/>
        <v>54</v>
      </c>
      <c r="E41" s="44">
        <v>0</v>
      </c>
      <c r="F41" s="44">
        <v>42</v>
      </c>
      <c r="G41" s="44">
        <v>5</v>
      </c>
      <c r="H41" s="44">
        <v>7</v>
      </c>
      <c r="I41" s="44">
        <v>0</v>
      </c>
      <c r="J41" s="44">
        <v>19</v>
      </c>
      <c r="K41" s="44">
        <v>6</v>
      </c>
      <c r="L41" s="44">
        <v>0</v>
      </c>
      <c r="M41" s="44">
        <v>6</v>
      </c>
      <c r="N41" s="44">
        <f t="shared" si="3"/>
        <v>22</v>
      </c>
      <c r="O41" s="44">
        <v>21</v>
      </c>
      <c r="P41" s="44">
        <v>1</v>
      </c>
      <c r="Q41" s="44">
        <v>6</v>
      </c>
      <c r="R41" s="44">
        <f t="shared" si="4"/>
        <v>2</v>
      </c>
      <c r="S41" s="44">
        <v>2</v>
      </c>
      <c r="T41" s="44">
        <v>0</v>
      </c>
      <c r="U41" s="44">
        <v>19</v>
      </c>
      <c r="V41" s="44">
        <v>0</v>
      </c>
      <c r="W41" s="44">
        <v>3</v>
      </c>
      <c r="X41" s="44">
        <f t="shared" si="5"/>
        <v>9</v>
      </c>
      <c r="Y41" s="44">
        <v>1</v>
      </c>
      <c r="Z41" s="44">
        <v>0</v>
      </c>
      <c r="AA41" s="44">
        <v>0</v>
      </c>
      <c r="AB41" s="44">
        <v>8</v>
      </c>
      <c r="AC41" s="44">
        <v>0</v>
      </c>
      <c r="AD41" s="44">
        <v>0</v>
      </c>
      <c r="AE41" s="44">
        <v>0</v>
      </c>
      <c r="AF41" s="44">
        <v>0</v>
      </c>
      <c r="AG41" s="44">
        <v>0</v>
      </c>
      <c r="AH41" s="44">
        <v>7</v>
      </c>
      <c r="AI41" s="44">
        <v>3</v>
      </c>
      <c r="AJ41" s="44">
        <v>93</v>
      </c>
      <c r="AK41" s="44">
        <v>17</v>
      </c>
      <c r="AL41" s="44">
        <v>74</v>
      </c>
      <c r="AM41" s="44">
        <v>2</v>
      </c>
      <c r="AN41" s="44">
        <v>0</v>
      </c>
      <c r="AO41" s="44">
        <f t="shared" si="6"/>
        <v>0</v>
      </c>
      <c r="AP41" s="44">
        <v>4</v>
      </c>
      <c r="AQ41" s="44">
        <v>2</v>
      </c>
      <c r="AR41" s="44">
        <v>0</v>
      </c>
      <c r="AS41" s="44">
        <v>1</v>
      </c>
      <c r="AT41" s="44">
        <v>1</v>
      </c>
      <c r="AU41" s="44">
        <f t="shared" si="7"/>
        <v>1</v>
      </c>
      <c r="AV41" s="44">
        <v>0</v>
      </c>
      <c r="AW41" s="44">
        <v>1</v>
      </c>
      <c r="AX41" s="44">
        <v>1</v>
      </c>
      <c r="AY41" s="44">
        <v>0</v>
      </c>
      <c r="AZ41" s="44">
        <v>0</v>
      </c>
      <c r="BA41" s="44">
        <v>1</v>
      </c>
      <c r="BB41" s="44">
        <v>0</v>
      </c>
      <c r="BC41" s="44">
        <v>0</v>
      </c>
      <c r="BD41" s="44">
        <v>117</v>
      </c>
      <c r="BE41" s="44">
        <v>0</v>
      </c>
      <c r="BF41" s="44">
        <v>3</v>
      </c>
      <c r="BG41" s="44">
        <v>6</v>
      </c>
      <c r="BH41" s="44">
        <v>0</v>
      </c>
      <c r="BI41" s="44">
        <v>3</v>
      </c>
      <c r="BJ41" s="44">
        <v>0</v>
      </c>
      <c r="BK41" s="44">
        <v>0</v>
      </c>
      <c r="BL41" s="44">
        <v>0</v>
      </c>
      <c r="BM41" s="44">
        <v>0</v>
      </c>
      <c r="BN41" s="44">
        <v>0</v>
      </c>
      <c r="BO41" s="44">
        <v>0</v>
      </c>
      <c r="BP41" s="44">
        <v>0</v>
      </c>
      <c r="BQ41" s="44">
        <v>0</v>
      </c>
      <c r="BR41" s="44">
        <v>0</v>
      </c>
      <c r="BS41" s="44">
        <v>0</v>
      </c>
      <c r="BT41" s="44">
        <v>0</v>
      </c>
      <c r="BU41" s="44">
        <v>0</v>
      </c>
      <c r="BV41" s="44">
        <v>0</v>
      </c>
      <c r="BW41" s="44">
        <v>0</v>
      </c>
      <c r="BX41" s="44">
        <f t="shared" si="8"/>
        <v>6</v>
      </c>
    </row>
    <row r="42" spans="1:76" ht="15.75">
      <c r="A42" s="192" t="s">
        <v>133</v>
      </c>
      <c r="B42" s="100" t="s">
        <v>263</v>
      </c>
      <c r="C42" s="44">
        <v>69</v>
      </c>
      <c r="D42" s="44">
        <f t="shared" si="2"/>
        <v>17</v>
      </c>
      <c r="E42" s="44">
        <v>0</v>
      </c>
      <c r="F42" s="44">
        <v>17</v>
      </c>
      <c r="G42" s="44">
        <v>0</v>
      </c>
      <c r="H42" s="44">
        <v>0</v>
      </c>
      <c r="I42" s="44">
        <v>0</v>
      </c>
      <c r="J42" s="44">
        <v>1</v>
      </c>
      <c r="K42" s="44">
        <v>1</v>
      </c>
      <c r="L42" s="44">
        <v>0</v>
      </c>
      <c r="M42" s="44">
        <v>1</v>
      </c>
      <c r="N42" s="44">
        <f t="shared" si="3"/>
        <v>5</v>
      </c>
      <c r="O42" s="44">
        <v>5</v>
      </c>
      <c r="P42" s="44">
        <v>0</v>
      </c>
      <c r="Q42" s="44">
        <v>0</v>
      </c>
      <c r="R42" s="44">
        <f t="shared" si="4"/>
        <v>0</v>
      </c>
      <c r="S42" s="44">
        <v>0</v>
      </c>
      <c r="T42" s="44">
        <v>0</v>
      </c>
      <c r="U42" s="44">
        <v>1</v>
      </c>
      <c r="V42" s="44">
        <v>0</v>
      </c>
      <c r="W42" s="44">
        <v>0</v>
      </c>
      <c r="X42" s="44">
        <f t="shared" si="5"/>
        <v>1</v>
      </c>
      <c r="Y42" s="44">
        <v>1</v>
      </c>
      <c r="Z42" s="44">
        <v>0</v>
      </c>
      <c r="AA42" s="44">
        <v>0</v>
      </c>
      <c r="AB42" s="44">
        <v>0</v>
      </c>
      <c r="AC42" s="44">
        <v>0</v>
      </c>
      <c r="AD42" s="44">
        <v>0</v>
      </c>
      <c r="AE42" s="44">
        <v>0</v>
      </c>
      <c r="AF42" s="44">
        <v>0</v>
      </c>
      <c r="AG42" s="44">
        <v>0</v>
      </c>
      <c r="AH42" s="44">
        <v>0</v>
      </c>
      <c r="AI42" s="44">
        <v>0</v>
      </c>
      <c r="AJ42" s="44">
        <v>31</v>
      </c>
      <c r="AK42" s="44">
        <v>5</v>
      </c>
      <c r="AL42" s="44">
        <v>26</v>
      </c>
      <c r="AM42" s="44">
        <v>0</v>
      </c>
      <c r="AN42" s="44">
        <v>0</v>
      </c>
      <c r="AO42" s="44">
        <f t="shared" si="6"/>
        <v>0</v>
      </c>
      <c r="AP42" s="44">
        <v>2</v>
      </c>
      <c r="AQ42" s="44">
        <v>0</v>
      </c>
      <c r="AR42" s="44">
        <v>1</v>
      </c>
      <c r="AS42" s="44">
        <v>0</v>
      </c>
      <c r="AT42" s="44">
        <v>0</v>
      </c>
      <c r="AU42" s="44">
        <f t="shared" si="7"/>
        <v>0</v>
      </c>
      <c r="AV42" s="44">
        <v>0</v>
      </c>
      <c r="AW42" s="44">
        <v>0</v>
      </c>
      <c r="AX42" s="44">
        <v>0</v>
      </c>
      <c r="AY42" s="44">
        <v>0</v>
      </c>
      <c r="AZ42" s="44">
        <v>0</v>
      </c>
      <c r="BA42" s="44">
        <v>0</v>
      </c>
      <c r="BB42" s="44">
        <v>0</v>
      </c>
      <c r="BC42" s="44">
        <v>0</v>
      </c>
      <c r="BD42" s="44">
        <v>7</v>
      </c>
      <c r="BE42" s="44">
        <v>0</v>
      </c>
      <c r="BF42" s="44">
        <v>0</v>
      </c>
      <c r="BG42" s="44">
        <v>1</v>
      </c>
      <c r="BH42" s="44">
        <v>0</v>
      </c>
      <c r="BI42" s="44">
        <v>0</v>
      </c>
      <c r="BJ42" s="44">
        <v>0</v>
      </c>
      <c r="BK42" s="44">
        <v>0</v>
      </c>
      <c r="BL42" s="44">
        <v>0</v>
      </c>
      <c r="BM42" s="44">
        <v>0</v>
      </c>
      <c r="BN42" s="44">
        <v>0</v>
      </c>
      <c r="BO42" s="44">
        <v>0</v>
      </c>
      <c r="BP42" s="44">
        <v>0</v>
      </c>
      <c r="BQ42" s="44">
        <v>0</v>
      </c>
      <c r="BR42" s="44">
        <v>0</v>
      </c>
      <c r="BS42" s="44">
        <v>0</v>
      </c>
      <c r="BT42" s="44">
        <v>0</v>
      </c>
      <c r="BU42" s="44">
        <v>0</v>
      </c>
      <c r="BV42" s="44">
        <v>0</v>
      </c>
      <c r="BW42" s="44">
        <v>0</v>
      </c>
      <c r="BX42" s="44">
        <f t="shared" si="8"/>
        <v>1</v>
      </c>
    </row>
    <row r="43" spans="1:76" ht="15.75">
      <c r="A43" s="191"/>
      <c r="B43" s="100" t="s">
        <v>264</v>
      </c>
      <c r="C43" s="44">
        <v>79</v>
      </c>
      <c r="D43" s="44">
        <f t="shared" si="2"/>
        <v>18</v>
      </c>
      <c r="E43" s="44">
        <v>0</v>
      </c>
      <c r="F43" s="44">
        <v>16</v>
      </c>
      <c r="G43" s="44">
        <v>0</v>
      </c>
      <c r="H43" s="44">
        <v>2</v>
      </c>
      <c r="I43" s="44">
        <v>0</v>
      </c>
      <c r="J43" s="44">
        <v>0</v>
      </c>
      <c r="K43" s="44">
        <v>3</v>
      </c>
      <c r="L43" s="44">
        <v>0</v>
      </c>
      <c r="M43" s="44">
        <v>3</v>
      </c>
      <c r="N43" s="44">
        <f t="shared" si="3"/>
        <v>5</v>
      </c>
      <c r="O43" s="44">
        <v>5</v>
      </c>
      <c r="P43" s="44">
        <v>0</v>
      </c>
      <c r="Q43" s="44">
        <v>0</v>
      </c>
      <c r="R43" s="44">
        <f t="shared" si="4"/>
        <v>0</v>
      </c>
      <c r="S43" s="44">
        <v>0</v>
      </c>
      <c r="T43" s="44">
        <v>0</v>
      </c>
      <c r="U43" s="44">
        <v>1</v>
      </c>
      <c r="V43" s="44">
        <v>0</v>
      </c>
      <c r="W43" s="44">
        <v>1</v>
      </c>
      <c r="X43" s="44">
        <f t="shared" si="5"/>
        <v>1</v>
      </c>
      <c r="Y43" s="44">
        <v>1</v>
      </c>
      <c r="Z43" s="44">
        <v>0</v>
      </c>
      <c r="AA43" s="44">
        <v>0</v>
      </c>
      <c r="AB43" s="44">
        <v>0</v>
      </c>
      <c r="AC43" s="44">
        <v>0</v>
      </c>
      <c r="AD43" s="44">
        <v>0</v>
      </c>
      <c r="AE43" s="44">
        <v>0</v>
      </c>
      <c r="AF43" s="44">
        <v>0</v>
      </c>
      <c r="AG43" s="44">
        <v>0</v>
      </c>
      <c r="AH43" s="44">
        <v>0</v>
      </c>
      <c r="AI43" s="44">
        <v>0</v>
      </c>
      <c r="AJ43" s="44">
        <v>36</v>
      </c>
      <c r="AK43" s="44">
        <v>7</v>
      </c>
      <c r="AL43" s="44">
        <v>29</v>
      </c>
      <c r="AM43" s="44">
        <v>0</v>
      </c>
      <c r="AN43" s="44">
        <v>0</v>
      </c>
      <c r="AO43" s="44">
        <f t="shared" si="6"/>
        <v>0</v>
      </c>
      <c r="AP43" s="44">
        <v>2</v>
      </c>
      <c r="AQ43" s="44">
        <v>0</v>
      </c>
      <c r="AR43" s="44">
        <v>4</v>
      </c>
      <c r="AS43" s="44">
        <v>0</v>
      </c>
      <c r="AT43" s="44">
        <v>0</v>
      </c>
      <c r="AU43" s="44">
        <f t="shared" si="7"/>
        <v>0</v>
      </c>
      <c r="AV43" s="44">
        <v>0</v>
      </c>
      <c r="AW43" s="44">
        <v>0</v>
      </c>
      <c r="AX43" s="44">
        <v>0</v>
      </c>
      <c r="AY43" s="44">
        <v>0</v>
      </c>
      <c r="AZ43" s="44">
        <v>0</v>
      </c>
      <c r="BA43" s="44">
        <v>0</v>
      </c>
      <c r="BB43" s="44">
        <v>0</v>
      </c>
      <c r="BC43" s="44">
        <v>0</v>
      </c>
      <c r="BD43" s="44">
        <v>7</v>
      </c>
      <c r="BE43" s="44">
        <v>0</v>
      </c>
      <c r="BF43" s="44">
        <v>0</v>
      </c>
      <c r="BG43" s="44">
        <v>0</v>
      </c>
      <c r="BH43" s="44">
        <v>0</v>
      </c>
      <c r="BI43" s="44">
        <v>0</v>
      </c>
      <c r="BJ43" s="44">
        <v>0</v>
      </c>
      <c r="BK43" s="44">
        <v>0</v>
      </c>
      <c r="BL43" s="44">
        <v>0</v>
      </c>
      <c r="BM43" s="44">
        <v>0</v>
      </c>
      <c r="BN43" s="44">
        <v>0</v>
      </c>
      <c r="BO43" s="44">
        <v>0</v>
      </c>
      <c r="BP43" s="44">
        <v>0</v>
      </c>
      <c r="BQ43" s="44">
        <v>0</v>
      </c>
      <c r="BR43" s="44">
        <v>0</v>
      </c>
      <c r="BS43" s="44">
        <v>0</v>
      </c>
      <c r="BT43" s="44">
        <v>0</v>
      </c>
      <c r="BU43" s="44">
        <v>0</v>
      </c>
      <c r="BV43" s="44">
        <v>0</v>
      </c>
      <c r="BW43" s="44">
        <v>0</v>
      </c>
      <c r="BX43" s="44">
        <f t="shared" si="8"/>
        <v>1</v>
      </c>
    </row>
    <row r="44" spans="1:76" ht="15.75">
      <c r="A44" s="191"/>
      <c r="B44" s="100" t="s">
        <v>265</v>
      </c>
      <c r="C44" s="44">
        <v>39</v>
      </c>
      <c r="D44" s="44">
        <f t="shared" si="2"/>
        <v>8</v>
      </c>
      <c r="E44" s="44">
        <v>0</v>
      </c>
      <c r="F44" s="44">
        <v>7</v>
      </c>
      <c r="G44" s="44">
        <v>0</v>
      </c>
      <c r="H44" s="44">
        <v>1</v>
      </c>
      <c r="I44" s="44">
        <v>0</v>
      </c>
      <c r="J44" s="44">
        <v>0</v>
      </c>
      <c r="K44" s="44">
        <v>2</v>
      </c>
      <c r="L44" s="44">
        <v>0</v>
      </c>
      <c r="M44" s="44">
        <v>2</v>
      </c>
      <c r="N44" s="44">
        <f t="shared" si="3"/>
        <v>6</v>
      </c>
      <c r="O44" s="44">
        <v>6</v>
      </c>
      <c r="P44" s="44">
        <v>0</v>
      </c>
      <c r="Q44" s="44">
        <v>0</v>
      </c>
      <c r="R44" s="44">
        <f t="shared" si="4"/>
        <v>0</v>
      </c>
      <c r="S44" s="44">
        <v>0</v>
      </c>
      <c r="T44" s="44">
        <v>0</v>
      </c>
      <c r="U44" s="44">
        <v>0</v>
      </c>
      <c r="V44" s="44">
        <v>0</v>
      </c>
      <c r="W44" s="44">
        <v>1</v>
      </c>
      <c r="X44" s="44">
        <f t="shared" si="5"/>
        <v>1</v>
      </c>
      <c r="Y44" s="44">
        <v>1</v>
      </c>
      <c r="Z44" s="44">
        <v>0</v>
      </c>
      <c r="AA44" s="44">
        <v>0</v>
      </c>
      <c r="AB44" s="44">
        <v>0</v>
      </c>
      <c r="AC44" s="44">
        <v>0</v>
      </c>
      <c r="AD44" s="44">
        <v>0</v>
      </c>
      <c r="AE44" s="44">
        <v>0</v>
      </c>
      <c r="AF44" s="44">
        <v>0</v>
      </c>
      <c r="AG44" s="44">
        <v>0</v>
      </c>
      <c r="AH44" s="44">
        <v>0</v>
      </c>
      <c r="AI44" s="44">
        <v>0</v>
      </c>
      <c r="AJ44" s="44">
        <v>13</v>
      </c>
      <c r="AK44" s="44">
        <v>4</v>
      </c>
      <c r="AL44" s="44">
        <v>9</v>
      </c>
      <c r="AM44" s="44">
        <v>0</v>
      </c>
      <c r="AN44" s="44">
        <v>0</v>
      </c>
      <c r="AO44" s="44">
        <f t="shared" si="6"/>
        <v>0</v>
      </c>
      <c r="AP44" s="44">
        <v>1</v>
      </c>
      <c r="AQ44" s="44">
        <v>0</v>
      </c>
      <c r="AR44" s="44">
        <v>4</v>
      </c>
      <c r="AS44" s="44">
        <v>0</v>
      </c>
      <c r="AT44" s="44">
        <v>0</v>
      </c>
      <c r="AU44" s="44">
        <f t="shared" si="7"/>
        <v>0</v>
      </c>
      <c r="AV44" s="44">
        <v>0</v>
      </c>
      <c r="AW44" s="44">
        <v>0</v>
      </c>
      <c r="AX44" s="44">
        <v>0</v>
      </c>
      <c r="AY44" s="44">
        <v>0</v>
      </c>
      <c r="AZ44" s="44">
        <v>0</v>
      </c>
      <c r="BA44" s="44">
        <v>0</v>
      </c>
      <c r="BB44" s="44">
        <v>0</v>
      </c>
      <c r="BC44" s="44">
        <v>0</v>
      </c>
      <c r="BD44" s="44">
        <v>2</v>
      </c>
      <c r="BE44" s="44">
        <v>0</v>
      </c>
      <c r="BF44" s="44">
        <v>0</v>
      </c>
      <c r="BG44" s="44">
        <v>0</v>
      </c>
      <c r="BH44" s="44">
        <v>0</v>
      </c>
      <c r="BI44" s="44">
        <v>0</v>
      </c>
      <c r="BJ44" s="44">
        <v>0</v>
      </c>
      <c r="BK44" s="44">
        <v>0</v>
      </c>
      <c r="BL44" s="44">
        <v>0</v>
      </c>
      <c r="BM44" s="44">
        <v>0</v>
      </c>
      <c r="BN44" s="44">
        <v>0</v>
      </c>
      <c r="BO44" s="44">
        <v>0</v>
      </c>
      <c r="BP44" s="44">
        <v>0</v>
      </c>
      <c r="BQ44" s="44">
        <v>0</v>
      </c>
      <c r="BR44" s="44">
        <v>0</v>
      </c>
      <c r="BS44" s="44">
        <v>0</v>
      </c>
      <c r="BT44" s="44">
        <v>0</v>
      </c>
      <c r="BU44" s="44">
        <v>0</v>
      </c>
      <c r="BV44" s="44">
        <v>0</v>
      </c>
      <c r="BW44" s="44">
        <v>0</v>
      </c>
      <c r="BX44" s="44">
        <f t="shared" si="8"/>
        <v>1</v>
      </c>
    </row>
    <row r="45" spans="1:76" ht="15.75">
      <c r="A45" s="192" t="s">
        <v>128</v>
      </c>
      <c r="B45" s="100" t="s">
        <v>263</v>
      </c>
      <c r="C45" s="44">
        <v>326</v>
      </c>
      <c r="D45" s="44">
        <f t="shared" si="2"/>
        <v>52</v>
      </c>
      <c r="E45" s="44">
        <v>0</v>
      </c>
      <c r="F45" s="44">
        <v>30</v>
      </c>
      <c r="G45" s="44">
        <v>6</v>
      </c>
      <c r="H45" s="44">
        <v>16</v>
      </c>
      <c r="I45" s="44">
        <v>2</v>
      </c>
      <c r="J45" s="44">
        <v>7</v>
      </c>
      <c r="K45" s="44">
        <v>20</v>
      </c>
      <c r="L45" s="44">
        <v>0</v>
      </c>
      <c r="M45" s="44">
        <v>20</v>
      </c>
      <c r="N45" s="44">
        <f t="shared" si="3"/>
        <v>10</v>
      </c>
      <c r="O45" s="44">
        <v>10</v>
      </c>
      <c r="P45" s="44">
        <v>0</v>
      </c>
      <c r="Q45" s="44">
        <v>10</v>
      </c>
      <c r="R45" s="44">
        <f t="shared" si="4"/>
        <v>0</v>
      </c>
      <c r="S45" s="44">
        <v>0</v>
      </c>
      <c r="T45" s="44">
        <v>0</v>
      </c>
      <c r="U45" s="44">
        <v>17</v>
      </c>
      <c r="V45" s="44">
        <v>0</v>
      </c>
      <c r="W45" s="44">
        <v>4</v>
      </c>
      <c r="X45" s="44">
        <f t="shared" si="5"/>
        <v>1</v>
      </c>
      <c r="Y45" s="44">
        <v>0</v>
      </c>
      <c r="Z45" s="44">
        <v>0</v>
      </c>
      <c r="AA45" s="44">
        <v>0</v>
      </c>
      <c r="AB45" s="44">
        <v>1</v>
      </c>
      <c r="AC45" s="44">
        <v>0</v>
      </c>
      <c r="AD45" s="44">
        <v>1</v>
      </c>
      <c r="AE45" s="44">
        <v>0</v>
      </c>
      <c r="AF45" s="44">
        <v>1</v>
      </c>
      <c r="AG45" s="44">
        <v>0</v>
      </c>
      <c r="AH45" s="44">
        <v>8</v>
      </c>
      <c r="AI45" s="44">
        <v>3</v>
      </c>
      <c r="AJ45" s="44">
        <v>84</v>
      </c>
      <c r="AK45" s="44">
        <v>12</v>
      </c>
      <c r="AL45" s="44">
        <v>70</v>
      </c>
      <c r="AM45" s="44">
        <v>2</v>
      </c>
      <c r="AN45" s="44">
        <v>0</v>
      </c>
      <c r="AO45" s="44">
        <f t="shared" si="6"/>
        <v>0</v>
      </c>
      <c r="AP45" s="44">
        <v>2</v>
      </c>
      <c r="AQ45" s="44">
        <v>6</v>
      </c>
      <c r="AR45" s="44">
        <v>6</v>
      </c>
      <c r="AS45" s="44">
        <v>4</v>
      </c>
      <c r="AT45" s="44">
        <v>0</v>
      </c>
      <c r="AU45" s="44">
        <f t="shared" si="7"/>
        <v>0</v>
      </c>
      <c r="AV45" s="44">
        <v>0</v>
      </c>
      <c r="AW45" s="44">
        <v>0</v>
      </c>
      <c r="AX45" s="44">
        <v>0</v>
      </c>
      <c r="AY45" s="44">
        <v>0</v>
      </c>
      <c r="AZ45" s="44">
        <v>0</v>
      </c>
      <c r="BA45" s="44">
        <v>1</v>
      </c>
      <c r="BB45" s="44">
        <v>0</v>
      </c>
      <c r="BC45" s="44">
        <v>0</v>
      </c>
      <c r="BD45" s="44">
        <v>68</v>
      </c>
      <c r="BE45" s="44">
        <v>0</v>
      </c>
      <c r="BF45" s="44">
        <v>1</v>
      </c>
      <c r="BG45" s="44">
        <v>10</v>
      </c>
      <c r="BH45" s="44">
        <v>0</v>
      </c>
      <c r="BI45" s="44">
        <v>2</v>
      </c>
      <c r="BJ45" s="44">
        <v>0</v>
      </c>
      <c r="BK45" s="44">
        <v>0</v>
      </c>
      <c r="BL45" s="44">
        <v>0</v>
      </c>
      <c r="BM45" s="44">
        <v>0</v>
      </c>
      <c r="BN45" s="44">
        <v>0</v>
      </c>
      <c r="BO45" s="44">
        <v>0</v>
      </c>
      <c r="BP45" s="44">
        <v>0</v>
      </c>
      <c r="BQ45" s="44">
        <v>1</v>
      </c>
      <c r="BR45" s="44">
        <v>0</v>
      </c>
      <c r="BS45" s="44">
        <v>0</v>
      </c>
      <c r="BT45" s="44">
        <v>0</v>
      </c>
      <c r="BU45" s="44">
        <v>0</v>
      </c>
      <c r="BV45" s="44">
        <v>2</v>
      </c>
      <c r="BW45" s="44">
        <v>0</v>
      </c>
      <c r="BX45" s="44">
        <f t="shared" si="8"/>
        <v>4</v>
      </c>
    </row>
    <row r="46" spans="1:76" ht="15.75">
      <c r="A46" s="191"/>
      <c r="B46" s="100" t="s">
        <v>264</v>
      </c>
      <c r="C46" s="44">
        <v>288</v>
      </c>
      <c r="D46" s="44">
        <f t="shared" si="2"/>
        <v>41</v>
      </c>
      <c r="E46" s="44">
        <v>0</v>
      </c>
      <c r="F46" s="44">
        <v>28</v>
      </c>
      <c r="G46" s="44">
        <v>3</v>
      </c>
      <c r="H46" s="44">
        <v>10</v>
      </c>
      <c r="I46" s="44">
        <v>1</v>
      </c>
      <c r="J46" s="44">
        <v>5</v>
      </c>
      <c r="K46" s="44">
        <v>21</v>
      </c>
      <c r="L46" s="44">
        <v>0</v>
      </c>
      <c r="M46" s="44">
        <v>21</v>
      </c>
      <c r="N46" s="44">
        <f t="shared" si="3"/>
        <v>8</v>
      </c>
      <c r="O46" s="44">
        <v>8</v>
      </c>
      <c r="P46" s="44">
        <v>0</v>
      </c>
      <c r="Q46" s="44">
        <v>10</v>
      </c>
      <c r="R46" s="44">
        <f t="shared" si="4"/>
        <v>0</v>
      </c>
      <c r="S46" s="44">
        <v>0</v>
      </c>
      <c r="T46" s="44">
        <v>0</v>
      </c>
      <c r="U46" s="44">
        <v>17</v>
      </c>
      <c r="V46" s="44">
        <v>0</v>
      </c>
      <c r="W46" s="44">
        <v>4</v>
      </c>
      <c r="X46" s="44">
        <f t="shared" si="5"/>
        <v>1</v>
      </c>
      <c r="Y46" s="44">
        <v>0</v>
      </c>
      <c r="Z46" s="44">
        <v>0</v>
      </c>
      <c r="AA46" s="44">
        <v>0</v>
      </c>
      <c r="AB46" s="44">
        <v>1</v>
      </c>
      <c r="AC46" s="44">
        <v>0</v>
      </c>
      <c r="AD46" s="44">
        <v>1</v>
      </c>
      <c r="AE46" s="44">
        <v>0</v>
      </c>
      <c r="AF46" s="44">
        <v>1</v>
      </c>
      <c r="AG46" s="44">
        <v>0</v>
      </c>
      <c r="AH46" s="44">
        <v>6</v>
      </c>
      <c r="AI46" s="44">
        <v>3</v>
      </c>
      <c r="AJ46" s="44">
        <v>74</v>
      </c>
      <c r="AK46" s="44">
        <v>11</v>
      </c>
      <c r="AL46" s="44">
        <v>61</v>
      </c>
      <c r="AM46" s="44">
        <v>2</v>
      </c>
      <c r="AN46" s="44">
        <v>0</v>
      </c>
      <c r="AO46" s="44">
        <f t="shared" si="6"/>
        <v>0</v>
      </c>
      <c r="AP46" s="44">
        <v>2</v>
      </c>
      <c r="AQ46" s="44">
        <v>6</v>
      </c>
      <c r="AR46" s="44">
        <v>0</v>
      </c>
      <c r="AS46" s="44">
        <v>3</v>
      </c>
      <c r="AT46" s="44">
        <v>0</v>
      </c>
      <c r="AU46" s="44">
        <f t="shared" si="7"/>
        <v>0</v>
      </c>
      <c r="AV46" s="44">
        <v>0</v>
      </c>
      <c r="AW46" s="44">
        <v>0</v>
      </c>
      <c r="AX46" s="44">
        <v>0</v>
      </c>
      <c r="AY46" s="44">
        <v>0</v>
      </c>
      <c r="AZ46" s="44">
        <v>0</v>
      </c>
      <c r="BA46" s="44">
        <v>0</v>
      </c>
      <c r="BB46" s="44">
        <v>0</v>
      </c>
      <c r="BC46" s="44">
        <v>0</v>
      </c>
      <c r="BD46" s="44">
        <v>68</v>
      </c>
      <c r="BE46" s="44">
        <v>0</v>
      </c>
      <c r="BF46" s="44">
        <v>0</v>
      </c>
      <c r="BG46" s="44">
        <v>10</v>
      </c>
      <c r="BH46" s="44">
        <v>0</v>
      </c>
      <c r="BI46" s="44">
        <v>2</v>
      </c>
      <c r="BJ46" s="44">
        <v>0</v>
      </c>
      <c r="BK46" s="44">
        <v>0</v>
      </c>
      <c r="BL46" s="44">
        <v>0</v>
      </c>
      <c r="BM46" s="44">
        <v>0</v>
      </c>
      <c r="BN46" s="44">
        <v>0</v>
      </c>
      <c r="BO46" s="44">
        <v>0</v>
      </c>
      <c r="BP46" s="44">
        <v>0</v>
      </c>
      <c r="BQ46" s="44">
        <v>1</v>
      </c>
      <c r="BR46" s="44">
        <v>0</v>
      </c>
      <c r="BS46" s="44">
        <v>0</v>
      </c>
      <c r="BT46" s="44">
        <v>0</v>
      </c>
      <c r="BU46" s="44">
        <v>0</v>
      </c>
      <c r="BV46" s="44">
        <v>1</v>
      </c>
      <c r="BW46" s="44">
        <v>0</v>
      </c>
      <c r="BX46" s="44">
        <f t="shared" si="8"/>
        <v>3</v>
      </c>
    </row>
    <row r="47" spans="1:76" ht="15.75">
      <c r="A47" s="191"/>
      <c r="B47" s="100" t="s">
        <v>265</v>
      </c>
      <c r="C47" s="44">
        <v>163</v>
      </c>
      <c r="D47" s="44">
        <f t="shared" si="2"/>
        <v>7</v>
      </c>
      <c r="E47" s="44">
        <v>0</v>
      </c>
      <c r="F47" s="44">
        <v>7</v>
      </c>
      <c r="G47" s="44">
        <v>0</v>
      </c>
      <c r="H47" s="44">
        <v>0</v>
      </c>
      <c r="I47" s="44">
        <v>1</v>
      </c>
      <c r="J47" s="44">
        <v>18</v>
      </c>
      <c r="K47" s="44">
        <v>2</v>
      </c>
      <c r="L47" s="44">
        <v>0</v>
      </c>
      <c r="M47" s="44">
        <v>2</v>
      </c>
      <c r="N47" s="44">
        <f t="shared" si="3"/>
        <v>0</v>
      </c>
      <c r="O47" s="44">
        <v>0</v>
      </c>
      <c r="P47" s="44">
        <v>0</v>
      </c>
      <c r="Q47" s="44">
        <v>1</v>
      </c>
      <c r="R47" s="44">
        <f t="shared" si="4"/>
        <v>1</v>
      </c>
      <c r="S47" s="44">
        <v>1</v>
      </c>
      <c r="T47" s="44">
        <v>0</v>
      </c>
      <c r="U47" s="44">
        <v>0</v>
      </c>
      <c r="V47" s="44">
        <v>0</v>
      </c>
      <c r="W47" s="44">
        <v>1</v>
      </c>
      <c r="X47" s="44">
        <f t="shared" si="5"/>
        <v>0</v>
      </c>
      <c r="Y47" s="44">
        <v>0</v>
      </c>
      <c r="Z47" s="44">
        <v>0</v>
      </c>
      <c r="AA47" s="44">
        <v>0</v>
      </c>
      <c r="AB47" s="44">
        <v>0</v>
      </c>
      <c r="AC47" s="44">
        <v>0</v>
      </c>
      <c r="AD47" s="44">
        <v>1</v>
      </c>
      <c r="AE47" s="44">
        <v>0</v>
      </c>
      <c r="AF47" s="44">
        <v>1</v>
      </c>
      <c r="AG47" s="44">
        <v>0</v>
      </c>
      <c r="AH47" s="44">
        <v>0</v>
      </c>
      <c r="AI47" s="44">
        <v>0</v>
      </c>
      <c r="AJ47" s="44">
        <v>75</v>
      </c>
      <c r="AK47" s="44">
        <v>10</v>
      </c>
      <c r="AL47" s="44">
        <v>62</v>
      </c>
      <c r="AM47" s="44">
        <v>3</v>
      </c>
      <c r="AN47" s="44">
        <v>0</v>
      </c>
      <c r="AO47" s="44">
        <f t="shared" si="6"/>
        <v>0</v>
      </c>
      <c r="AP47" s="44">
        <v>0</v>
      </c>
      <c r="AQ47" s="44">
        <v>3</v>
      </c>
      <c r="AR47" s="44">
        <v>0</v>
      </c>
      <c r="AS47" s="44">
        <v>2</v>
      </c>
      <c r="AT47" s="44">
        <v>0</v>
      </c>
      <c r="AU47" s="44">
        <f t="shared" si="7"/>
        <v>0</v>
      </c>
      <c r="AV47" s="44">
        <v>0</v>
      </c>
      <c r="AW47" s="44">
        <v>0</v>
      </c>
      <c r="AX47" s="44">
        <v>0</v>
      </c>
      <c r="AY47" s="44">
        <v>0</v>
      </c>
      <c r="AZ47" s="44">
        <v>0</v>
      </c>
      <c r="BA47" s="44">
        <v>0</v>
      </c>
      <c r="BB47" s="44">
        <v>0</v>
      </c>
      <c r="BC47" s="44">
        <v>0</v>
      </c>
      <c r="BD47" s="44">
        <v>48</v>
      </c>
      <c r="BE47" s="44">
        <v>0</v>
      </c>
      <c r="BF47" s="44">
        <v>0</v>
      </c>
      <c r="BG47" s="44">
        <v>1</v>
      </c>
      <c r="BH47" s="44">
        <v>0</v>
      </c>
      <c r="BI47" s="44">
        <v>0</v>
      </c>
      <c r="BJ47" s="44">
        <v>0</v>
      </c>
      <c r="BK47" s="44">
        <v>0</v>
      </c>
      <c r="BL47" s="44">
        <v>0</v>
      </c>
      <c r="BM47" s="44">
        <v>0</v>
      </c>
      <c r="BN47" s="44">
        <v>0</v>
      </c>
      <c r="BO47" s="44">
        <v>0</v>
      </c>
      <c r="BP47" s="44">
        <v>0</v>
      </c>
      <c r="BQ47" s="44">
        <v>0</v>
      </c>
      <c r="BR47" s="44">
        <v>0</v>
      </c>
      <c r="BS47" s="44">
        <v>0</v>
      </c>
      <c r="BT47" s="44">
        <v>0</v>
      </c>
      <c r="BU47" s="44">
        <v>0</v>
      </c>
      <c r="BV47" s="44">
        <v>0</v>
      </c>
      <c r="BW47" s="44">
        <v>0</v>
      </c>
      <c r="BX47" s="44">
        <f t="shared" si="8"/>
        <v>2</v>
      </c>
    </row>
    <row r="48" spans="1:76" ht="15.75">
      <c r="A48" s="192" t="s">
        <v>134</v>
      </c>
      <c r="B48" s="100" t="s">
        <v>263</v>
      </c>
      <c r="C48" s="44">
        <v>45</v>
      </c>
      <c r="D48" s="44">
        <f t="shared" si="2"/>
        <v>15</v>
      </c>
      <c r="E48" s="44">
        <v>0</v>
      </c>
      <c r="F48" s="44">
        <v>12</v>
      </c>
      <c r="G48" s="44">
        <v>1</v>
      </c>
      <c r="H48" s="44">
        <v>2</v>
      </c>
      <c r="I48" s="44">
        <v>0</v>
      </c>
      <c r="J48" s="44">
        <v>0</v>
      </c>
      <c r="K48" s="44">
        <v>0</v>
      </c>
      <c r="L48" s="44">
        <v>0</v>
      </c>
      <c r="M48" s="44">
        <v>0</v>
      </c>
      <c r="N48" s="44">
        <f t="shared" si="3"/>
        <v>0</v>
      </c>
      <c r="O48" s="44">
        <v>0</v>
      </c>
      <c r="P48" s="44">
        <v>0</v>
      </c>
      <c r="Q48" s="44">
        <v>1</v>
      </c>
      <c r="R48" s="44">
        <f t="shared" si="4"/>
        <v>0</v>
      </c>
      <c r="S48" s="44">
        <v>0</v>
      </c>
      <c r="T48" s="44">
        <v>0</v>
      </c>
      <c r="U48" s="44">
        <v>0</v>
      </c>
      <c r="V48" s="44">
        <v>0</v>
      </c>
      <c r="W48" s="44">
        <v>0</v>
      </c>
      <c r="X48" s="44">
        <f t="shared" si="5"/>
        <v>0</v>
      </c>
      <c r="Y48" s="44">
        <v>0</v>
      </c>
      <c r="Z48" s="44">
        <v>0</v>
      </c>
      <c r="AA48" s="44">
        <v>0</v>
      </c>
      <c r="AB48" s="44">
        <v>0</v>
      </c>
      <c r="AC48" s="44">
        <v>0</v>
      </c>
      <c r="AD48" s="44">
        <v>0</v>
      </c>
      <c r="AE48" s="44">
        <v>0</v>
      </c>
      <c r="AF48" s="44">
        <v>0</v>
      </c>
      <c r="AG48" s="44">
        <v>0</v>
      </c>
      <c r="AH48" s="44">
        <v>1</v>
      </c>
      <c r="AI48" s="44">
        <v>0</v>
      </c>
      <c r="AJ48" s="44">
        <v>15</v>
      </c>
      <c r="AK48" s="44">
        <v>3</v>
      </c>
      <c r="AL48" s="44">
        <v>12</v>
      </c>
      <c r="AM48" s="44">
        <v>0</v>
      </c>
      <c r="AN48" s="44">
        <v>0</v>
      </c>
      <c r="AO48" s="44">
        <f t="shared" si="6"/>
        <v>0</v>
      </c>
      <c r="AP48" s="44">
        <v>0</v>
      </c>
      <c r="AQ48" s="44">
        <v>0</v>
      </c>
      <c r="AR48" s="44">
        <v>0</v>
      </c>
      <c r="AS48" s="44">
        <v>0</v>
      </c>
      <c r="AT48" s="44">
        <v>0</v>
      </c>
      <c r="AU48" s="44">
        <f t="shared" si="7"/>
        <v>0</v>
      </c>
      <c r="AV48" s="44">
        <v>0</v>
      </c>
      <c r="AW48" s="44">
        <v>0</v>
      </c>
      <c r="AX48" s="44">
        <v>0</v>
      </c>
      <c r="AY48" s="44">
        <v>0</v>
      </c>
      <c r="AZ48" s="44">
        <v>0</v>
      </c>
      <c r="BA48" s="44">
        <v>0</v>
      </c>
      <c r="BB48" s="44">
        <v>0</v>
      </c>
      <c r="BC48" s="44">
        <v>0</v>
      </c>
      <c r="BD48" s="44">
        <v>10</v>
      </c>
      <c r="BE48" s="44">
        <v>0</v>
      </c>
      <c r="BF48" s="44">
        <v>0</v>
      </c>
      <c r="BG48" s="44">
        <v>1</v>
      </c>
      <c r="BH48" s="44">
        <v>0</v>
      </c>
      <c r="BI48" s="44">
        <v>0</v>
      </c>
      <c r="BJ48" s="44">
        <v>0</v>
      </c>
      <c r="BK48" s="44">
        <v>0</v>
      </c>
      <c r="BL48" s="44">
        <v>0</v>
      </c>
      <c r="BM48" s="44">
        <v>0</v>
      </c>
      <c r="BN48" s="44">
        <v>0</v>
      </c>
      <c r="BO48" s="44">
        <v>0</v>
      </c>
      <c r="BP48" s="44">
        <v>0</v>
      </c>
      <c r="BQ48" s="44">
        <v>0</v>
      </c>
      <c r="BR48" s="44">
        <v>0</v>
      </c>
      <c r="BS48" s="44">
        <v>0</v>
      </c>
      <c r="BT48" s="44">
        <v>0</v>
      </c>
      <c r="BU48" s="44">
        <v>0</v>
      </c>
      <c r="BV48" s="44">
        <v>0</v>
      </c>
      <c r="BW48" s="44">
        <v>0</v>
      </c>
      <c r="BX48" s="44">
        <f t="shared" si="8"/>
        <v>2</v>
      </c>
    </row>
    <row r="49" spans="1:76" ht="15.75">
      <c r="A49" s="191"/>
      <c r="B49" s="100" t="s">
        <v>264</v>
      </c>
      <c r="C49" s="44">
        <v>46</v>
      </c>
      <c r="D49" s="44">
        <f t="shared" si="2"/>
        <v>18</v>
      </c>
      <c r="E49" s="44">
        <v>0</v>
      </c>
      <c r="F49" s="44">
        <v>9</v>
      </c>
      <c r="G49" s="44">
        <v>1</v>
      </c>
      <c r="H49" s="44">
        <v>8</v>
      </c>
      <c r="I49" s="44">
        <v>0</v>
      </c>
      <c r="J49" s="44">
        <v>0</v>
      </c>
      <c r="K49" s="44">
        <v>0</v>
      </c>
      <c r="L49" s="44">
        <v>0</v>
      </c>
      <c r="M49" s="44">
        <v>0</v>
      </c>
      <c r="N49" s="44">
        <f t="shared" si="3"/>
        <v>0</v>
      </c>
      <c r="O49" s="44">
        <v>0</v>
      </c>
      <c r="P49" s="44">
        <v>0</v>
      </c>
      <c r="Q49" s="44">
        <v>0</v>
      </c>
      <c r="R49" s="44">
        <f t="shared" si="4"/>
        <v>0</v>
      </c>
      <c r="S49" s="44">
        <v>0</v>
      </c>
      <c r="T49" s="44">
        <v>0</v>
      </c>
      <c r="U49" s="44">
        <v>0</v>
      </c>
      <c r="V49" s="44">
        <v>0</v>
      </c>
      <c r="W49" s="44">
        <v>0</v>
      </c>
      <c r="X49" s="44">
        <f t="shared" si="5"/>
        <v>0</v>
      </c>
      <c r="Y49" s="44">
        <v>0</v>
      </c>
      <c r="Z49" s="44">
        <v>0</v>
      </c>
      <c r="AA49" s="44">
        <v>0</v>
      </c>
      <c r="AB49" s="44">
        <v>0</v>
      </c>
      <c r="AC49" s="44">
        <v>0</v>
      </c>
      <c r="AD49" s="44">
        <v>0</v>
      </c>
      <c r="AE49" s="44">
        <v>0</v>
      </c>
      <c r="AF49" s="44">
        <v>0</v>
      </c>
      <c r="AG49" s="44">
        <v>0</v>
      </c>
      <c r="AH49" s="44">
        <v>0</v>
      </c>
      <c r="AI49" s="44">
        <v>0</v>
      </c>
      <c r="AJ49" s="44">
        <v>13</v>
      </c>
      <c r="AK49" s="44">
        <v>2</v>
      </c>
      <c r="AL49" s="44">
        <v>11</v>
      </c>
      <c r="AM49" s="44">
        <v>0</v>
      </c>
      <c r="AN49" s="44">
        <v>0</v>
      </c>
      <c r="AO49" s="44">
        <f t="shared" si="6"/>
        <v>0</v>
      </c>
      <c r="AP49" s="44">
        <v>0</v>
      </c>
      <c r="AQ49" s="44">
        <v>0</v>
      </c>
      <c r="AR49" s="44">
        <v>0</v>
      </c>
      <c r="AS49" s="44">
        <v>0</v>
      </c>
      <c r="AT49" s="44">
        <v>0</v>
      </c>
      <c r="AU49" s="44">
        <f t="shared" si="7"/>
        <v>0</v>
      </c>
      <c r="AV49" s="44">
        <v>0</v>
      </c>
      <c r="AW49" s="44">
        <v>0</v>
      </c>
      <c r="AX49" s="44">
        <v>0</v>
      </c>
      <c r="AY49" s="44">
        <v>0</v>
      </c>
      <c r="AZ49" s="44">
        <v>0</v>
      </c>
      <c r="BA49" s="44">
        <v>0</v>
      </c>
      <c r="BB49" s="44">
        <v>0</v>
      </c>
      <c r="BC49" s="44">
        <v>0</v>
      </c>
      <c r="BD49" s="44">
        <v>10</v>
      </c>
      <c r="BE49" s="44">
        <v>0</v>
      </c>
      <c r="BF49" s="44">
        <v>2</v>
      </c>
      <c r="BG49" s="44">
        <v>0</v>
      </c>
      <c r="BH49" s="44">
        <v>0</v>
      </c>
      <c r="BI49" s="44">
        <v>0</v>
      </c>
      <c r="BJ49" s="44">
        <v>0</v>
      </c>
      <c r="BK49" s="44">
        <v>0</v>
      </c>
      <c r="BL49" s="44">
        <v>0</v>
      </c>
      <c r="BM49" s="44">
        <v>0</v>
      </c>
      <c r="BN49" s="44">
        <v>0</v>
      </c>
      <c r="BO49" s="44">
        <v>0</v>
      </c>
      <c r="BP49" s="44">
        <v>0</v>
      </c>
      <c r="BQ49" s="44">
        <v>0</v>
      </c>
      <c r="BR49" s="44">
        <v>0</v>
      </c>
      <c r="BS49" s="44">
        <v>0</v>
      </c>
      <c r="BT49" s="44">
        <v>0</v>
      </c>
      <c r="BU49" s="44">
        <v>0</v>
      </c>
      <c r="BV49" s="44">
        <v>0</v>
      </c>
      <c r="BW49" s="44">
        <v>0</v>
      </c>
      <c r="BX49" s="44">
        <f t="shared" si="8"/>
        <v>3</v>
      </c>
    </row>
    <row r="50" spans="1:76" ht="15.75">
      <c r="A50" s="191"/>
      <c r="B50" s="100" t="s">
        <v>265</v>
      </c>
      <c r="C50" s="44">
        <v>31</v>
      </c>
      <c r="D50" s="44">
        <f t="shared" si="2"/>
        <v>4</v>
      </c>
      <c r="E50" s="44">
        <v>0</v>
      </c>
      <c r="F50" s="44">
        <v>3</v>
      </c>
      <c r="G50" s="44">
        <v>1</v>
      </c>
      <c r="H50" s="44">
        <v>0</v>
      </c>
      <c r="I50" s="44">
        <v>0</v>
      </c>
      <c r="J50" s="44">
        <v>0</v>
      </c>
      <c r="K50" s="44">
        <v>0</v>
      </c>
      <c r="L50" s="44">
        <v>0</v>
      </c>
      <c r="M50" s="44">
        <v>0</v>
      </c>
      <c r="N50" s="44">
        <f t="shared" si="3"/>
        <v>0</v>
      </c>
      <c r="O50" s="44">
        <v>0</v>
      </c>
      <c r="P50" s="44">
        <v>0</v>
      </c>
      <c r="Q50" s="44">
        <v>0</v>
      </c>
      <c r="R50" s="44">
        <f t="shared" si="4"/>
        <v>0</v>
      </c>
      <c r="S50" s="44">
        <v>0</v>
      </c>
      <c r="T50" s="44">
        <v>0</v>
      </c>
      <c r="U50" s="44">
        <v>0</v>
      </c>
      <c r="V50" s="44">
        <v>0</v>
      </c>
      <c r="W50" s="44">
        <v>0</v>
      </c>
      <c r="X50" s="44">
        <f t="shared" si="5"/>
        <v>0</v>
      </c>
      <c r="Y50" s="44">
        <v>0</v>
      </c>
      <c r="Z50" s="44">
        <v>0</v>
      </c>
      <c r="AA50" s="44">
        <v>0</v>
      </c>
      <c r="AB50" s="44">
        <v>0</v>
      </c>
      <c r="AC50" s="44">
        <v>0</v>
      </c>
      <c r="AD50" s="44">
        <v>0</v>
      </c>
      <c r="AE50" s="44">
        <v>0</v>
      </c>
      <c r="AF50" s="44">
        <v>0</v>
      </c>
      <c r="AG50" s="44">
        <v>0</v>
      </c>
      <c r="AH50" s="44">
        <v>0</v>
      </c>
      <c r="AI50" s="44">
        <v>0</v>
      </c>
      <c r="AJ50" s="44">
        <v>15</v>
      </c>
      <c r="AK50" s="44">
        <v>2</v>
      </c>
      <c r="AL50" s="44">
        <v>13</v>
      </c>
      <c r="AM50" s="44">
        <v>0</v>
      </c>
      <c r="AN50" s="44">
        <v>0</v>
      </c>
      <c r="AO50" s="44">
        <f t="shared" si="6"/>
        <v>0</v>
      </c>
      <c r="AP50" s="44">
        <v>0</v>
      </c>
      <c r="AQ50" s="44">
        <v>0</v>
      </c>
      <c r="AR50" s="44">
        <v>0</v>
      </c>
      <c r="AS50" s="44">
        <v>0</v>
      </c>
      <c r="AT50" s="44">
        <v>0</v>
      </c>
      <c r="AU50" s="44">
        <f t="shared" si="7"/>
        <v>0</v>
      </c>
      <c r="AV50" s="44">
        <v>0</v>
      </c>
      <c r="AW50" s="44">
        <v>0</v>
      </c>
      <c r="AX50" s="44">
        <v>0</v>
      </c>
      <c r="AY50" s="44">
        <v>0</v>
      </c>
      <c r="AZ50" s="44">
        <v>0</v>
      </c>
      <c r="BA50" s="44">
        <v>0</v>
      </c>
      <c r="BB50" s="44">
        <v>0</v>
      </c>
      <c r="BC50" s="44">
        <v>0</v>
      </c>
      <c r="BD50" s="44">
        <v>10</v>
      </c>
      <c r="BE50" s="44">
        <v>0</v>
      </c>
      <c r="BF50" s="44">
        <v>1</v>
      </c>
      <c r="BG50" s="44">
        <v>0</v>
      </c>
      <c r="BH50" s="44">
        <v>0</v>
      </c>
      <c r="BI50" s="44">
        <v>0</v>
      </c>
      <c r="BJ50" s="44">
        <v>0</v>
      </c>
      <c r="BK50" s="44">
        <v>0</v>
      </c>
      <c r="BL50" s="44">
        <v>0</v>
      </c>
      <c r="BM50" s="44">
        <v>0</v>
      </c>
      <c r="BN50" s="44">
        <v>0</v>
      </c>
      <c r="BO50" s="44">
        <v>0</v>
      </c>
      <c r="BP50" s="44">
        <v>0</v>
      </c>
      <c r="BQ50" s="44">
        <v>0</v>
      </c>
      <c r="BR50" s="44">
        <v>0</v>
      </c>
      <c r="BS50" s="44">
        <v>0</v>
      </c>
      <c r="BT50" s="44">
        <v>0</v>
      </c>
      <c r="BU50" s="44">
        <v>0</v>
      </c>
      <c r="BV50" s="44">
        <v>0</v>
      </c>
      <c r="BW50" s="44">
        <v>0</v>
      </c>
      <c r="BX50" s="44">
        <f t="shared" si="8"/>
        <v>1</v>
      </c>
    </row>
    <row r="51" spans="1:76" ht="15.75">
      <c r="A51" s="192" t="s">
        <v>120</v>
      </c>
      <c r="B51" s="100" t="s">
        <v>263</v>
      </c>
      <c r="C51" s="44">
        <v>359</v>
      </c>
      <c r="D51" s="44">
        <f t="shared" si="2"/>
        <v>68</v>
      </c>
      <c r="E51" s="44">
        <v>0</v>
      </c>
      <c r="F51" s="44">
        <v>48</v>
      </c>
      <c r="G51" s="44">
        <v>2</v>
      </c>
      <c r="H51" s="44">
        <v>18</v>
      </c>
      <c r="I51" s="44">
        <v>1</v>
      </c>
      <c r="J51" s="44">
        <v>7</v>
      </c>
      <c r="K51" s="44">
        <v>26</v>
      </c>
      <c r="L51" s="44">
        <v>0</v>
      </c>
      <c r="M51" s="44">
        <v>26</v>
      </c>
      <c r="N51" s="44">
        <f t="shared" si="3"/>
        <v>20</v>
      </c>
      <c r="O51" s="44">
        <v>20</v>
      </c>
      <c r="P51" s="44">
        <v>0</v>
      </c>
      <c r="Q51" s="44">
        <v>8</v>
      </c>
      <c r="R51" s="44">
        <f t="shared" si="4"/>
        <v>0</v>
      </c>
      <c r="S51" s="44">
        <v>0</v>
      </c>
      <c r="T51" s="44">
        <v>0</v>
      </c>
      <c r="U51" s="44">
        <v>23</v>
      </c>
      <c r="V51" s="44">
        <v>1</v>
      </c>
      <c r="W51" s="44">
        <v>2</v>
      </c>
      <c r="X51" s="44">
        <f t="shared" si="5"/>
        <v>8</v>
      </c>
      <c r="Y51" s="44">
        <v>0</v>
      </c>
      <c r="Z51" s="44">
        <v>0</v>
      </c>
      <c r="AA51" s="44">
        <v>0</v>
      </c>
      <c r="AB51" s="44">
        <v>8</v>
      </c>
      <c r="AC51" s="44">
        <v>0</v>
      </c>
      <c r="AD51" s="44">
        <v>1</v>
      </c>
      <c r="AE51" s="44">
        <v>0</v>
      </c>
      <c r="AF51" s="44">
        <v>1</v>
      </c>
      <c r="AG51" s="44">
        <v>0</v>
      </c>
      <c r="AH51" s="44">
        <v>9</v>
      </c>
      <c r="AI51" s="44">
        <v>7</v>
      </c>
      <c r="AJ51" s="44">
        <v>68</v>
      </c>
      <c r="AK51" s="44">
        <v>14</v>
      </c>
      <c r="AL51" s="44">
        <v>54</v>
      </c>
      <c r="AM51" s="44">
        <v>0</v>
      </c>
      <c r="AN51" s="44">
        <v>0</v>
      </c>
      <c r="AO51" s="44">
        <f t="shared" si="6"/>
        <v>0</v>
      </c>
      <c r="AP51" s="44">
        <v>4</v>
      </c>
      <c r="AQ51" s="44">
        <v>4</v>
      </c>
      <c r="AR51" s="44">
        <v>1</v>
      </c>
      <c r="AS51" s="44">
        <v>7</v>
      </c>
      <c r="AT51" s="44">
        <v>2</v>
      </c>
      <c r="AU51" s="44">
        <f t="shared" si="7"/>
        <v>1</v>
      </c>
      <c r="AV51" s="44">
        <v>0</v>
      </c>
      <c r="AW51" s="44">
        <v>1</v>
      </c>
      <c r="AX51" s="44">
        <v>1</v>
      </c>
      <c r="AY51" s="44">
        <v>0</v>
      </c>
      <c r="AZ51" s="44">
        <v>1</v>
      </c>
      <c r="BA51" s="44">
        <v>0</v>
      </c>
      <c r="BB51" s="44">
        <v>0</v>
      </c>
      <c r="BC51" s="44">
        <v>0</v>
      </c>
      <c r="BD51" s="44">
        <v>65</v>
      </c>
      <c r="BE51" s="44">
        <v>0</v>
      </c>
      <c r="BF51" s="44">
        <v>2</v>
      </c>
      <c r="BG51" s="44">
        <v>10</v>
      </c>
      <c r="BH51" s="44">
        <v>0</v>
      </c>
      <c r="BI51" s="44">
        <v>1</v>
      </c>
      <c r="BJ51" s="44">
        <v>0</v>
      </c>
      <c r="BK51" s="44">
        <v>0</v>
      </c>
      <c r="BL51" s="44">
        <v>0</v>
      </c>
      <c r="BM51" s="44">
        <v>0</v>
      </c>
      <c r="BN51" s="44">
        <v>0</v>
      </c>
      <c r="BO51" s="44">
        <v>0</v>
      </c>
      <c r="BP51" s="44">
        <v>0</v>
      </c>
      <c r="BQ51" s="44">
        <v>0</v>
      </c>
      <c r="BR51" s="44">
        <v>0</v>
      </c>
      <c r="BS51" s="44">
        <v>0</v>
      </c>
      <c r="BT51" s="44">
        <v>1</v>
      </c>
      <c r="BU51" s="44">
        <v>1</v>
      </c>
      <c r="BV51" s="44">
        <v>1</v>
      </c>
      <c r="BW51" s="44">
        <v>0</v>
      </c>
      <c r="BX51" s="44">
        <f t="shared" si="8"/>
        <v>8</v>
      </c>
    </row>
    <row r="52" spans="1:76" ht="15.75">
      <c r="A52" s="191"/>
      <c r="B52" s="100" t="s">
        <v>264</v>
      </c>
      <c r="C52" s="44">
        <v>362</v>
      </c>
      <c r="D52" s="44">
        <f t="shared" si="2"/>
        <v>63</v>
      </c>
      <c r="E52" s="44">
        <v>0</v>
      </c>
      <c r="F52" s="44">
        <v>38</v>
      </c>
      <c r="G52" s="44">
        <v>4</v>
      </c>
      <c r="H52" s="44">
        <v>21</v>
      </c>
      <c r="I52" s="44">
        <v>1</v>
      </c>
      <c r="J52" s="44">
        <v>4</v>
      </c>
      <c r="K52" s="44">
        <v>24</v>
      </c>
      <c r="L52" s="44">
        <v>0</v>
      </c>
      <c r="M52" s="44">
        <v>24</v>
      </c>
      <c r="N52" s="44">
        <f t="shared" si="3"/>
        <v>29</v>
      </c>
      <c r="O52" s="44">
        <v>28</v>
      </c>
      <c r="P52" s="44">
        <v>1</v>
      </c>
      <c r="Q52" s="44">
        <v>9</v>
      </c>
      <c r="R52" s="44">
        <f t="shared" si="4"/>
        <v>0</v>
      </c>
      <c r="S52" s="44">
        <v>0</v>
      </c>
      <c r="T52" s="44">
        <v>0</v>
      </c>
      <c r="U52" s="44">
        <v>23</v>
      </c>
      <c r="V52" s="44">
        <v>1</v>
      </c>
      <c r="W52" s="44">
        <v>1</v>
      </c>
      <c r="X52" s="44">
        <f t="shared" si="5"/>
        <v>5</v>
      </c>
      <c r="Y52" s="44">
        <v>0</v>
      </c>
      <c r="Z52" s="44">
        <v>0</v>
      </c>
      <c r="AA52" s="44">
        <v>0</v>
      </c>
      <c r="AB52" s="44">
        <v>5</v>
      </c>
      <c r="AC52" s="44">
        <v>0</v>
      </c>
      <c r="AD52" s="44">
        <v>0</v>
      </c>
      <c r="AE52" s="44">
        <v>0</v>
      </c>
      <c r="AF52" s="44">
        <v>0</v>
      </c>
      <c r="AG52" s="44">
        <v>0</v>
      </c>
      <c r="AH52" s="44">
        <v>6</v>
      </c>
      <c r="AI52" s="44">
        <v>6</v>
      </c>
      <c r="AJ52" s="44">
        <v>75</v>
      </c>
      <c r="AK52" s="44">
        <v>16</v>
      </c>
      <c r="AL52" s="44">
        <v>59</v>
      </c>
      <c r="AM52" s="44">
        <v>0</v>
      </c>
      <c r="AN52" s="44">
        <v>0</v>
      </c>
      <c r="AO52" s="44">
        <f t="shared" si="6"/>
        <v>0</v>
      </c>
      <c r="AP52" s="44">
        <v>4</v>
      </c>
      <c r="AQ52" s="44">
        <v>4</v>
      </c>
      <c r="AR52" s="44">
        <v>18</v>
      </c>
      <c r="AS52" s="44">
        <v>0</v>
      </c>
      <c r="AT52" s="44">
        <v>3</v>
      </c>
      <c r="AU52" s="44">
        <f t="shared" si="7"/>
        <v>1</v>
      </c>
      <c r="AV52" s="44">
        <v>0</v>
      </c>
      <c r="AW52" s="44">
        <v>1</v>
      </c>
      <c r="AX52" s="44">
        <v>1</v>
      </c>
      <c r="AY52" s="44">
        <v>0</v>
      </c>
      <c r="AZ52" s="44">
        <v>0</v>
      </c>
      <c r="BA52" s="44">
        <v>0</v>
      </c>
      <c r="BB52" s="44">
        <v>0</v>
      </c>
      <c r="BC52" s="44">
        <v>0</v>
      </c>
      <c r="BD52" s="44">
        <v>64</v>
      </c>
      <c r="BE52" s="44">
        <v>0</v>
      </c>
      <c r="BF52" s="44">
        <v>0</v>
      </c>
      <c r="BG52" s="44">
        <v>8</v>
      </c>
      <c r="BH52" s="44">
        <v>0</v>
      </c>
      <c r="BI52" s="44">
        <v>1</v>
      </c>
      <c r="BJ52" s="44">
        <v>0</v>
      </c>
      <c r="BK52" s="44">
        <v>0</v>
      </c>
      <c r="BL52" s="44">
        <v>0</v>
      </c>
      <c r="BM52" s="44">
        <v>0</v>
      </c>
      <c r="BN52" s="44">
        <v>0</v>
      </c>
      <c r="BO52" s="44">
        <v>0</v>
      </c>
      <c r="BP52" s="44">
        <v>0</v>
      </c>
      <c r="BQ52" s="44">
        <v>1</v>
      </c>
      <c r="BR52" s="44">
        <v>0</v>
      </c>
      <c r="BS52" s="44">
        <v>0</v>
      </c>
      <c r="BT52" s="44">
        <v>1</v>
      </c>
      <c r="BU52" s="44">
        <v>1</v>
      </c>
      <c r="BV52" s="44">
        <v>1</v>
      </c>
      <c r="BW52" s="44">
        <v>0</v>
      </c>
      <c r="BX52" s="44">
        <f t="shared" si="8"/>
        <v>7</v>
      </c>
    </row>
    <row r="53" spans="1:76" ht="15.75">
      <c r="A53" s="191"/>
      <c r="B53" s="100" t="s">
        <v>265</v>
      </c>
      <c r="C53" s="44">
        <v>359</v>
      </c>
      <c r="D53" s="44">
        <f t="shared" si="2"/>
        <v>36</v>
      </c>
      <c r="E53" s="44">
        <v>0</v>
      </c>
      <c r="F53" s="44">
        <v>35</v>
      </c>
      <c r="G53" s="44">
        <v>0</v>
      </c>
      <c r="H53" s="44">
        <v>1</v>
      </c>
      <c r="I53" s="44">
        <v>1</v>
      </c>
      <c r="J53" s="44">
        <v>6</v>
      </c>
      <c r="K53" s="44">
        <v>35</v>
      </c>
      <c r="L53" s="44">
        <v>0</v>
      </c>
      <c r="M53" s="44">
        <v>35</v>
      </c>
      <c r="N53" s="44">
        <f t="shared" si="3"/>
        <v>20</v>
      </c>
      <c r="O53" s="44">
        <v>19</v>
      </c>
      <c r="P53" s="44">
        <v>1</v>
      </c>
      <c r="Q53" s="44">
        <v>13</v>
      </c>
      <c r="R53" s="44">
        <f t="shared" si="4"/>
        <v>0</v>
      </c>
      <c r="S53" s="44">
        <v>0</v>
      </c>
      <c r="T53" s="44">
        <v>0</v>
      </c>
      <c r="U53" s="44">
        <v>26</v>
      </c>
      <c r="V53" s="44">
        <v>2</v>
      </c>
      <c r="W53" s="44">
        <v>1</v>
      </c>
      <c r="X53" s="44">
        <f t="shared" si="5"/>
        <v>6</v>
      </c>
      <c r="Y53" s="44">
        <v>0</v>
      </c>
      <c r="Z53" s="44">
        <v>0</v>
      </c>
      <c r="AA53" s="44">
        <v>0</v>
      </c>
      <c r="AB53" s="44">
        <v>6</v>
      </c>
      <c r="AC53" s="44">
        <v>0</v>
      </c>
      <c r="AD53" s="44">
        <v>0</v>
      </c>
      <c r="AE53" s="44">
        <v>0</v>
      </c>
      <c r="AF53" s="44">
        <v>0</v>
      </c>
      <c r="AG53" s="44">
        <v>0</v>
      </c>
      <c r="AH53" s="44">
        <v>3</v>
      </c>
      <c r="AI53" s="44">
        <v>6</v>
      </c>
      <c r="AJ53" s="44">
        <v>84</v>
      </c>
      <c r="AK53" s="44">
        <v>20</v>
      </c>
      <c r="AL53" s="44">
        <v>64</v>
      </c>
      <c r="AM53" s="44">
        <v>0</v>
      </c>
      <c r="AN53" s="44">
        <v>0</v>
      </c>
      <c r="AO53" s="44">
        <f t="shared" si="6"/>
        <v>0</v>
      </c>
      <c r="AP53" s="44">
        <v>6</v>
      </c>
      <c r="AQ53" s="44">
        <v>4</v>
      </c>
      <c r="AR53" s="44">
        <v>18</v>
      </c>
      <c r="AS53" s="44">
        <v>0</v>
      </c>
      <c r="AT53" s="44">
        <v>2</v>
      </c>
      <c r="AU53" s="44">
        <f t="shared" si="7"/>
        <v>1</v>
      </c>
      <c r="AV53" s="44">
        <v>0</v>
      </c>
      <c r="AW53" s="44">
        <v>1</v>
      </c>
      <c r="AX53" s="44">
        <v>2</v>
      </c>
      <c r="AY53" s="44">
        <v>0</v>
      </c>
      <c r="AZ53" s="44">
        <v>0</v>
      </c>
      <c r="BA53" s="44">
        <v>0</v>
      </c>
      <c r="BB53" s="44">
        <v>0</v>
      </c>
      <c r="BC53" s="44">
        <v>0</v>
      </c>
      <c r="BD53" s="44">
        <v>63</v>
      </c>
      <c r="BE53" s="44">
        <v>0</v>
      </c>
      <c r="BF53" s="44">
        <v>0</v>
      </c>
      <c r="BG53" s="44">
        <v>12</v>
      </c>
      <c r="BH53" s="44">
        <v>0</v>
      </c>
      <c r="BI53" s="44">
        <v>1</v>
      </c>
      <c r="BJ53" s="44">
        <v>0</v>
      </c>
      <c r="BK53" s="44">
        <v>0</v>
      </c>
      <c r="BL53" s="44">
        <v>0</v>
      </c>
      <c r="BM53" s="44">
        <v>0</v>
      </c>
      <c r="BN53" s="44">
        <v>0</v>
      </c>
      <c r="BO53" s="44">
        <v>0</v>
      </c>
      <c r="BP53" s="44">
        <v>0</v>
      </c>
      <c r="BQ53" s="44">
        <v>1</v>
      </c>
      <c r="BR53" s="44">
        <v>0</v>
      </c>
      <c r="BS53" s="44">
        <v>0</v>
      </c>
      <c r="BT53" s="44">
        <v>2</v>
      </c>
      <c r="BU53" s="44">
        <v>2</v>
      </c>
      <c r="BV53" s="44">
        <v>0</v>
      </c>
      <c r="BW53" s="44">
        <v>0</v>
      </c>
      <c r="BX53" s="44">
        <f t="shared" si="8"/>
        <v>6</v>
      </c>
    </row>
    <row r="54" spans="1:76" ht="15.75">
      <c r="A54" s="192" t="s">
        <v>121</v>
      </c>
      <c r="B54" s="100" t="s">
        <v>263</v>
      </c>
      <c r="C54" s="44">
        <v>159</v>
      </c>
      <c r="D54" s="44">
        <f t="shared" si="2"/>
        <v>35</v>
      </c>
      <c r="E54" s="44">
        <v>0</v>
      </c>
      <c r="F54" s="44">
        <v>19</v>
      </c>
      <c r="G54" s="44">
        <v>2</v>
      </c>
      <c r="H54" s="44">
        <v>14</v>
      </c>
      <c r="I54" s="44">
        <v>0</v>
      </c>
      <c r="J54" s="44">
        <v>0</v>
      </c>
      <c r="K54" s="44">
        <v>6</v>
      </c>
      <c r="L54" s="44">
        <v>0</v>
      </c>
      <c r="M54" s="44">
        <v>6</v>
      </c>
      <c r="N54" s="44">
        <f t="shared" si="3"/>
        <v>14</v>
      </c>
      <c r="O54" s="44">
        <v>14</v>
      </c>
      <c r="P54" s="44">
        <v>0</v>
      </c>
      <c r="Q54" s="44">
        <v>9</v>
      </c>
      <c r="R54" s="44">
        <f t="shared" si="4"/>
        <v>0</v>
      </c>
      <c r="S54" s="44">
        <v>0</v>
      </c>
      <c r="T54" s="44">
        <v>0</v>
      </c>
      <c r="U54" s="44">
        <v>0</v>
      </c>
      <c r="V54" s="44">
        <v>0</v>
      </c>
      <c r="W54" s="44">
        <v>0</v>
      </c>
      <c r="X54" s="44">
        <f t="shared" si="5"/>
        <v>4</v>
      </c>
      <c r="Y54" s="44">
        <v>0</v>
      </c>
      <c r="Z54" s="44">
        <v>0</v>
      </c>
      <c r="AA54" s="44">
        <v>0</v>
      </c>
      <c r="AB54" s="44">
        <v>4</v>
      </c>
      <c r="AC54" s="44">
        <v>0</v>
      </c>
      <c r="AD54" s="44">
        <v>0</v>
      </c>
      <c r="AE54" s="44">
        <v>0</v>
      </c>
      <c r="AF54" s="44">
        <v>0</v>
      </c>
      <c r="AG54" s="44">
        <v>0</v>
      </c>
      <c r="AH54" s="44">
        <v>4</v>
      </c>
      <c r="AI54" s="44">
        <v>1</v>
      </c>
      <c r="AJ54" s="44">
        <v>48</v>
      </c>
      <c r="AK54" s="44">
        <v>11</v>
      </c>
      <c r="AL54" s="44">
        <v>36</v>
      </c>
      <c r="AM54" s="44">
        <v>1</v>
      </c>
      <c r="AN54" s="44">
        <v>0</v>
      </c>
      <c r="AO54" s="44">
        <f t="shared" si="6"/>
        <v>0</v>
      </c>
      <c r="AP54" s="44">
        <v>1</v>
      </c>
      <c r="AQ54" s="44">
        <v>0</v>
      </c>
      <c r="AR54" s="44">
        <v>4</v>
      </c>
      <c r="AS54" s="44">
        <v>3</v>
      </c>
      <c r="AT54" s="44">
        <v>2</v>
      </c>
      <c r="AU54" s="44">
        <f t="shared" si="7"/>
        <v>0</v>
      </c>
      <c r="AV54" s="44">
        <v>0</v>
      </c>
      <c r="AW54" s="44">
        <v>0</v>
      </c>
      <c r="AX54" s="44">
        <v>0</v>
      </c>
      <c r="AY54" s="44">
        <v>0</v>
      </c>
      <c r="AZ54" s="44">
        <v>0</v>
      </c>
      <c r="BA54" s="44">
        <v>0</v>
      </c>
      <c r="BB54" s="44">
        <v>0</v>
      </c>
      <c r="BC54" s="44">
        <v>0</v>
      </c>
      <c r="BD54" s="44">
        <v>16</v>
      </c>
      <c r="BE54" s="44">
        <v>0</v>
      </c>
      <c r="BF54" s="44">
        <v>2</v>
      </c>
      <c r="BG54" s="44">
        <v>1</v>
      </c>
      <c r="BH54" s="44">
        <v>0</v>
      </c>
      <c r="BI54" s="44">
        <v>0</v>
      </c>
      <c r="BJ54" s="44">
        <v>0</v>
      </c>
      <c r="BK54" s="44">
        <v>0</v>
      </c>
      <c r="BL54" s="44">
        <v>0</v>
      </c>
      <c r="BM54" s="44">
        <v>0</v>
      </c>
      <c r="BN54" s="44">
        <v>0</v>
      </c>
      <c r="BO54" s="44">
        <v>0</v>
      </c>
      <c r="BP54" s="44">
        <v>0</v>
      </c>
      <c r="BQ54" s="44">
        <v>0</v>
      </c>
      <c r="BR54" s="44">
        <v>0</v>
      </c>
      <c r="BS54" s="44">
        <v>0</v>
      </c>
      <c r="BT54" s="44">
        <v>0</v>
      </c>
      <c r="BU54" s="44">
        <v>0</v>
      </c>
      <c r="BV54" s="44">
        <v>4</v>
      </c>
      <c r="BW54" s="44">
        <v>0</v>
      </c>
      <c r="BX54" s="44">
        <f t="shared" si="8"/>
        <v>5</v>
      </c>
    </row>
    <row r="55" spans="1:76" ht="15.75">
      <c r="A55" s="191"/>
      <c r="B55" s="100" t="s">
        <v>264</v>
      </c>
      <c r="C55" s="44">
        <v>145</v>
      </c>
      <c r="D55" s="44">
        <f t="shared" si="2"/>
        <v>29</v>
      </c>
      <c r="E55" s="44">
        <v>0</v>
      </c>
      <c r="F55" s="44">
        <v>17</v>
      </c>
      <c r="G55" s="44">
        <v>2</v>
      </c>
      <c r="H55" s="44">
        <v>10</v>
      </c>
      <c r="I55" s="44">
        <v>0</v>
      </c>
      <c r="J55" s="44">
        <v>2</v>
      </c>
      <c r="K55" s="44">
        <v>7</v>
      </c>
      <c r="L55" s="44">
        <v>0</v>
      </c>
      <c r="M55" s="44">
        <v>7</v>
      </c>
      <c r="N55" s="44">
        <f t="shared" si="3"/>
        <v>14</v>
      </c>
      <c r="O55" s="44">
        <v>14</v>
      </c>
      <c r="P55" s="44">
        <v>0</v>
      </c>
      <c r="Q55" s="44">
        <v>9</v>
      </c>
      <c r="R55" s="44">
        <f t="shared" si="4"/>
        <v>0</v>
      </c>
      <c r="S55" s="44">
        <v>0</v>
      </c>
      <c r="T55" s="44">
        <v>0</v>
      </c>
      <c r="U55" s="44">
        <v>0</v>
      </c>
      <c r="V55" s="44">
        <v>0</v>
      </c>
      <c r="W55" s="44">
        <v>0</v>
      </c>
      <c r="X55" s="44">
        <f t="shared" si="5"/>
        <v>3</v>
      </c>
      <c r="Y55" s="44">
        <v>0</v>
      </c>
      <c r="Z55" s="44">
        <v>0</v>
      </c>
      <c r="AA55" s="44">
        <v>0</v>
      </c>
      <c r="AB55" s="44">
        <v>3</v>
      </c>
      <c r="AC55" s="44">
        <v>0</v>
      </c>
      <c r="AD55" s="44">
        <v>0</v>
      </c>
      <c r="AE55" s="44">
        <v>0</v>
      </c>
      <c r="AF55" s="44">
        <v>0</v>
      </c>
      <c r="AG55" s="44">
        <v>0</v>
      </c>
      <c r="AH55" s="44">
        <v>2</v>
      </c>
      <c r="AI55" s="44">
        <v>1</v>
      </c>
      <c r="AJ55" s="44">
        <v>54</v>
      </c>
      <c r="AK55" s="44">
        <v>16</v>
      </c>
      <c r="AL55" s="44">
        <v>36</v>
      </c>
      <c r="AM55" s="44">
        <v>2</v>
      </c>
      <c r="AN55" s="44">
        <v>0</v>
      </c>
      <c r="AO55" s="44">
        <f t="shared" si="6"/>
        <v>0</v>
      </c>
      <c r="AP55" s="44">
        <v>1</v>
      </c>
      <c r="AQ55" s="44">
        <v>0</v>
      </c>
      <c r="AR55" s="44">
        <v>0</v>
      </c>
      <c r="AS55" s="44">
        <v>0</v>
      </c>
      <c r="AT55" s="44">
        <v>2</v>
      </c>
      <c r="AU55" s="44">
        <f t="shared" si="7"/>
        <v>0</v>
      </c>
      <c r="AV55" s="44">
        <v>0</v>
      </c>
      <c r="AW55" s="44">
        <v>0</v>
      </c>
      <c r="AX55" s="44">
        <v>0</v>
      </c>
      <c r="AY55" s="44">
        <v>0</v>
      </c>
      <c r="AZ55" s="44">
        <v>0</v>
      </c>
      <c r="BA55" s="44">
        <v>0</v>
      </c>
      <c r="BB55" s="44">
        <v>0</v>
      </c>
      <c r="BC55" s="44">
        <v>0</v>
      </c>
      <c r="BD55" s="44">
        <v>17</v>
      </c>
      <c r="BE55" s="44">
        <v>0</v>
      </c>
      <c r="BF55" s="44">
        <v>0</v>
      </c>
      <c r="BG55" s="44">
        <v>0</v>
      </c>
      <c r="BH55" s="44">
        <v>0</v>
      </c>
      <c r="BI55" s="44">
        <v>0</v>
      </c>
      <c r="BJ55" s="44">
        <v>0</v>
      </c>
      <c r="BK55" s="44">
        <v>0</v>
      </c>
      <c r="BL55" s="44">
        <v>0</v>
      </c>
      <c r="BM55" s="44">
        <v>0</v>
      </c>
      <c r="BN55" s="44">
        <v>0</v>
      </c>
      <c r="BO55" s="44">
        <v>0</v>
      </c>
      <c r="BP55" s="44">
        <v>0</v>
      </c>
      <c r="BQ55" s="44">
        <v>0</v>
      </c>
      <c r="BR55" s="44">
        <v>0</v>
      </c>
      <c r="BS55" s="44">
        <v>0</v>
      </c>
      <c r="BT55" s="44">
        <v>0</v>
      </c>
      <c r="BU55" s="44">
        <v>0</v>
      </c>
      <c r="BV55" s="44">
        <v>2</v>
      </c>
      <c r="BW55" s="44">
        <v>0</v>
      </c>
      <c r="BX55" s="44">
        <f t="shared" si="8"/>
        <v>2</v>
      </c>
    </row>
    <row r="56" spans="1:76" ht="15.75">
      <c r="A56" s="191"/>
      <c r="B56" s="100" t="s">
        <v>265</v>
      </c>
      <c r="C56" s="44">
        <v>83</v>
      </c>
      <c r="D56" s="44">
        <f t="shared" si="2"/>
        <v>9</v>
      </c>
      <c r="E56" s="44">
        <v>0</v>
      </c>
      <c r="F56" s="44">
        <v>7</v>
      </c>
      <c r="G56" s="44">
        <v>1</v>
      </c>
      <c r="H56" s="44">
        <v>1</v>
      </c>
      <c r="I56" s="44">
        <v>0</v>
      </c>
      <c r="J56" s="44">
        <v>2</v>
      </c>
      <c r="K56" s="44">
        <v>2</v>
      </c>
      <c r="L56" s="44">
        <v>0</v>
      </c>
      <c r="M56" s="44">
        <v>2</v>
      </c>
      <c r="N56" s="44">
        <f t="shared" si="3"/>
        <v>3</v>
      </c>
      <c r="O56" s="44">
        <v>3</v>
      </c>
      <c r="P56" s="44">
        <v>0</v>
      </c>
      <c r="Q56" s="44">
        <v>0</v>
      </c>
      <c r="R56" s="44">
        <f t="shared" si="4"/>
        <v>0</v>
      </c>
      <c r="S56" s="44">
        <v>0</v>
      </c>
      <c r="T56" s="44">
        <v>0</v>
      </c>
      <c r="U56" s="44">
        <v>0</v>
      </c>
      <c r="V56" s="44">
        <v>0</v>
      </c>
      <c r="W56" s="44">
        <v>0</v>
      </c>
      <c r="X56" s="44">
        <f t="shared" si="5"/>
        <v>3</v>
      </c>
      <c r="Y56" s="44">
        <v>0</v>
      </c>
      <c r="Z56" s="44">
        <v>0</v>
      </c>
      <c r="AA56" s="44">
        <v>0</v>
      </c>
      <c r="AB56" s="44">
        <v>3</v>
      </c>
      <c r="AC56" s="44">
        <v>0</v>
      </c>
      <c r="AD56" s="44">
        <v>0</v>
      </c>
      <c r="AE56" s="44">
        <v>0</v>
      </c>
      <c r="AF56" s="44">
        <v>0</v>
      </c>
      <c r="AG56" s="44">
        <v>0</v>
      </c>
      <c r="AH56" s="44">
        <v>0</v>
      </c>
      <c r="AI56" s="44">
        <v>0</v>
      </c>
      <c r="AJ56" s="44">
        <v>60</v>
      </c>
      <c r="AK56" s="44">
        <v>14</v>
      </c>
      <c r="AL56" s="44">
        <v>44</v>
      </c>
      <c r="AM56" s="44">
        <v>2</v>
      </c>
      <c r="AN56" s="44">
        <v>0</v>
      </c>
      <c r="AO56" s="44">
        <f t="shared" si="6"/>
        <v>0</v>
      </c>
      <c r="AP56" s="44">
        <v>0</v>
      </c>
      <c r="AQ56" s="44">
        <v>0</v>
      </c>
      <c r="AR56" s="44">
        <v>0</v>
      </c>
      <c r="AS56" s="44">
        <v>0</v>
      </c>
      <c r="AT56" s="44">
        <v>0</v>
      </c>
      <c r="AU56" s="44">
        <f t="shared" si="7"/>
        <v>0</v>
      </c>
      <c r="AV56" s="44">
        <v>0</v>
      </c>
      <c r="AW56" s="44">
        <v>0</v>
      </c>
      <c r="AX56" s="44">
        <v>0</v>
      </c>
      <c r="AY56" s="44">
        <v>0</v>
      </c>
      <c r="AZ56" s="44">
        <v>0</v>
      </c>
      <c r="BA56" s="44">
        <v>0</v>
      </c>
      <c r="BB56" s="44">
        <v>0</v>
      </c>
      <c r="BC56" s="44">
        <v>0</v>
      </c>
      <c r="BD56" s="44">
        <v>3</v>
      </c>
      <c r="BE56" s="44">
        <v>0</v>
      </c>
      <c r="BF56" s="44">
        <v>0</v>
      </c>
      <c r="BG56" s="44">
        <v>0</v>
      </c>
      <c r="BH56" s="44">
        <v>0</v>
      </c>
      <c r="BI56" s="44">
        <v>0</v>
      </c>
      <c r="BJ56" s="44">
        <v>0</v>
      </c>
      <c r="BK56" s="44">
        <v>0</v>
      </c>
      <c r="BL56" s="44">
        <v>0</v>
      </c>
      <c r="BM56" s="44">
        <v>0</v>
      </c>
      <c r="BN56" s="44">
        <v>0</v>
      </c>
      <c r="BO56" s="44">
        <v>0</v>
      </c>
      <c r="BP56" s="44">
        <v>0</v>
      </c>
      <c r="BQ56" s="44">
        <v>0</v>
      </c>
      <c r="BR56" s="44">
        <v>0</v>
      </c>
      <c r="BS56" s="44">
        <v>0</v>
      </c>
      <c r="BT56" s="44">
        <v>0</v>
      </c>
      <c r="BU56" s="44">
        <v>0</v>
      </c>
      <c r="BV56" s="44">
        <v>1</v>
      </c>
      <c r="BW56" s="44">
        <v>0</v>
      </c>
      <c r="BX56" s="44">
        <f t="shared" si="8"/>
        <v>0</v>
      </c>
    </row>
    <row r="57" spans="1:76" ht="15.75">
      <c r="A57" s="192" t="s">
        <v>122</v>
      </c>
      <c r="B57" s="100" t="s">
        <v>263</v>
      </c>
      <c r="C57" s="44">
        <v>241</v>
      </c>
      <c r="D57" s="44">
        <f t="shared" si="2"/>
        <v>48</v>
      </c>
      <c r="E57" s="44">
        <v>0</v>
      </c>
      <c r="F57" s="44">
        <v>41</v>
      </c>
      <c r="G57" s="44">
        <v>0</v>
      </c>
      <c r="H57" s="44">
        <v>7</v>
      </c>
      <c r="I57" s="44">
        <v>2</v>
      </c>
      <c r="J57" s="44">
        <v>7</v>
      </c>
      <c r="K57" s="44">
        <v>14</v>
      </c>
      <c r="L57" s="44">
        <v>0</v>
      </c>
      <c r="M57" s="44">
        <v>14</v>
      </c>
      <c r="N57" s="44">
        <f t="shared" si="3"/>
        <v>18</v>
      </c>
      <c r="O57" s="44">
        <v>17</v>
      </c>
      <c r="P57" s="44">
        <v>1</v>
      </c>
      <c r="Q57" s="44">
        <v>14</v>
      </c>
      <c r="R57" s="44">
        <f t="shared" si="4"/>
        <v>1</v>
      </c>
      <c r="S57" s="44">
        <v>1</v>
      </c>
      <c r="T57" s="44">
        <v>0</v>
      </c>
      <c r="U57" s="44">
        <v>3</v>
      </c>
      <c r="V57" s="44">
        <v>2</v>
      </c>
      <c r="W57" s="44">
        <v>2</v>
      </c>
      <c r="X57" s="44">
        <f t="shared" si="5"/>
        <v>3</v>
      </c>
      <c r="Y57" s="44">
        <v>0</v>
      </c>
      <c r="Z57" s="44">
        <v>0</v>
      </c>
      <c r="AA57" s="44">
        <v>0</v>
      </c>
      <c r="AB57" s="44">
        <v>3</v>
      </c>
      <c r="AC57" s="44">
        <v>0</v>
      </c>
      <c r="AD57" s="44">
        <v>3</v>
      </c>
      <c r="AE57" s="44">
        <v>0</v>
      </c>
      <c r="AF57" s="44">
        <v>3</v>
      </c>
      <c r="AG57" s="44">
        <v>0</v>
      </c>
      <c r="AH57" s="44">
        <v>11</v>
      </c>
      <c r="AI57" s="44">
        <v>2</v>
      </c>
      <c r="AJ57" s="44">
        <v>44</v>
      </c>
      <c r="AK57" s="44">
        <v>13</v>
      </c>
      <c r="AL57" s="44">
        <v>28</v>
      </c>
      <c r="AM57" s="44">
        <v>3</v>
      </c>
      <c r="AN57" s="44">
        <v>0</v>
      </c>
      <c r="AO57" s="44">
        <f t="shared" si="6"/>
        <v>0</v>
      </c>
      <c r="AP57" s="44">
        <v>7</v>
      </c>
      <c r="AQ57" s="44">
        <v>3</v>
      </c>
      <c r="AR57" s="44">
        <v>2</v>
      </c>
      <c r="AS57" s="44">
        <v>5</v>
      </c>
      <c r="AT57" s="44">
        <v>1</v>
      </c>
      <c r="AU57" s="44">
        <f t="shared" si="7"/>
        <v>1</v>
      </c>
      <c r="AV57" s="44">
        <v>1</v>
      </c>
      <c r="AW57" s="44">
        <v>0</v>
      </c>
      <c r="AX57" s="44">
        <v>4</v>
      </c>
      <c r="AY57" s="44">
        <v>0</v>
      </c>
      <c r="AZ57" s="44">
        <v>0</v>
      </c>
      <c r="BA57" s="44">
        <v>0</v>
      </c>
      <c r="BB57" s="44">
        <v>0</v>
      </c>
      <c r="BC57" s="44">
        <v>0</v>
      </c>
      <c r="BD57" s="44">
        <v>33</v>
      </c>
      <c r="BE57" s="44">
        <v>0</v>
      </c>
      <c r="BF57" s="44">
        <v>1</v>
      </c>
      <c r="BG57" s="44">
        <v>6</v>
      </c>
      <c r="BH57" s="44">
        <v>0</v>
      </c>
      <c r="BI57" s="44">
        <v>0</v>
      </c>
      <c r="BJ57" s="44">
        <v>0</v>
      </c>
      <c r="BK57" s="44">
        <v>0</v>
      </c>
      <c r="BL57" s="44">
        <v>0</v>
      </c>
      <c r="BM57" s="44">
        <v>0</v>
      </c>
      <c r="BN57" s="44">
        <v>0</v>
      </c>
      <c r="BO57" s="44">
        <v>0</v>
      </c>
      <c r="BP57" s="44">
        <v>0</v>
      </c>
      <c r="BQ57" s="44">
        <v>0</v>
      </c>
      <c r="BR57" s="44">
        <v>0</v>
      </c>
      <c r="BS57" s="44">
        <v>0</v>
      </c>
      <c r="BT57" s="44">
        <v>0</v>
      </c>
      <c r="BU57" s="44">
        <v>0</v>
      </c>
      <c r="BV57" s="44">
        <v>0</v>
      </c>
      <c r="BW57" s="44">
        <v>0</v>
      </c>
      <c r="BX57" s="44">
        <f t="shared" si="8"/>
        <v>4</v>
      </c>
    </row>
    <row r="58" spans="1:76" ht="15.75">
      <c r="A58" s="191"/>
      <c r="B58" s="100" t="s">
        <v>264</v>
      </c>
      <c r="C58" s="44">
        <v>225</v>
      </c>
      <c r="D58" s="44">
        <f t="shared" si="2"/>
        <v>52</v>
      </c>
      <c r="E58" s="44">
        <v>0</v>
      </c>
      <c r="F58" s="44">
        <v>46</v>
      </c>
      <c r="G58" s="44">
        <v>0</v>
      </c>
      <c r="H58" s="44">
        <v>6</v>
      </c>
      <c r="I58" s="44">
        <v>2</v>
      </c>
      <c r="J58" s="44">
        <v>8</v>
      </c>
      <c r="K58" s="44">
        <v>13</v>
      </c>
      <c r="L58" s="44">
        <v>0</v>
      </c>
      <c r="M58" s="44">
        <v>13</v>
      </c>
      <c r="N58" s="44">
        <f t="shared" si="3"/>
        <v>15</v>
      </c>
      <c r="O58" s="44">
        <v>15</v>
      </c>
      <c r="P58" s="44">
        <v>0</v>
      </c>
      <c r="Q58" s="44">
        <v>11</v>
      </c>
      <c r="R58" s="44">
        <f t="shared" si="4"/>
        <v>1</v>
      </c>
      <c r="S58" s="44">
        <v>1</v>
      </c>
      <c r="T58" s="44">
        <v>0</v>
      </c>
      <c r="U58" s="44">
        <v>3</v>
      </c>
      <c r="V58" s="44">
        <v>1</v>
      </c>
      <c r="W58" s="44">
        <v>2</v>
      </c>
      <c r="X58" s="44">
        <f t="shared" si="5"/>
        <v>2</v>
      </c>
      <c r="Y58" s="44">
        <v>0</v>
      </c>
      <c r="Z58" s="44">
        <v>0</v>
      </c>
      <c r="AA58" s="44">
        <v>0</v>
      </c>
      <c r="AB58" s="44">
        <v>2</v>
      </c>
      <c r="AC58" s="44">
        <v>0</v>
      </c>
      <c r="AD58" s="44">
        <v>1</v>
      </c>
      <c r="AE58" s="44">
        <v>0</v>
      </c>
      <c r="AF58" s="44">
        <v>1</v>
      </c>
      <c r="AG58" s="44">
        <v>0</v>
      </c>
      <c r="AH58" s="44">
        <v>5</v>
      </c>
      <c r="AI58" s="44">
        <v>0</v>
      </c>
      <c r="AJ58" s="44">
        <v>50</v>
      </c>
      <c r="AK58" s="44">
        <v>12</v>
      </c>
      <c r="AL58" s="44">
        <v>35</v>
      </c>
      <c r="AM58" s="44">
        <v>3</v>
      </c>
      <c r="AN58" s="44">
        <v>0</v>
      </c>
      <c r="AO58" s="44">
        <f t="shared" si="6"/>
        <v>0</v>
      </c>
      <c r="AP58" s="44">
        <v>5</v>
      </c>
      <c r="AQ58" s="44">
        <v>3</v>
      </c>
      <c r="AR58" s="44">
        <v>0</v>
      </c>
      <c r="AS58" s="44">
        <v>0</v>
      </c>
      <c r="AT58" s="44">
        <v>1</v>
      </c>
      <c r="AU58" s="44">
        <f t="shared" si="7"/>
        <v>1</v>
      </c>
      <c r="AV58" s="44">
        <v>1</v>
      </c>
      <c r="AW58" s="44">
        <v>0</v>
      </c>
      <c r="AX58" s="44">
        <v>4</v>
      </c>
      <c r="AY58" s="44">
        <v>0</v>
      </c>
      <c r="AZ58" s="44">
        <v>0</v>
      </c>
      <c r="BA58" s="44">
        <v>0</v>
      </c>
      <c r="BB58" s="44">
        <v>0</v>
      </c>
      <c r="BC58" s="44">
        <v>0</v>
      </c>
      <c r="BD58" s="44">
        <v>33</v>
      </c>
      <c r="BE58" s="44">
        <v>0</v>
      </c>
      <c r="BF58" s="44">
        <v>0</v>
      </c>
      <c r="BG58" s="44">
        <v>9</v>
      </c>
      <c r="BH58" s="44">
        <v>0</v>
      </c>
      <c r="BI58" s="44">
        <v>0</v>
      </c>
      <c r="BJ58" s="44">
        <v>0</v>
      </c>
      <c r="BK58" s="44">
        <v>0</v>
      </c>
      <c r="BL58" s="44">
        <v>0</v>
      </c>
      <c r="BM58" s="44">
        <v>0</v>
      </c>
      <c r="BN58" s="44">
        <v>0</v>
      </c>
      <c r="BO58" s="44">
        <v>0</v>
      </c>
      <c r="BP58" s="44">
        <v>0</v>
      </c>
      <c r="BQ58" s="44">
        <v>0</v>
      </c>
      <c r="BR58" s="44">
        <v>0</v>
      </c>
      <c r="BS58" s="44">
        <v>0</v>
      </c>
      <c r="BT58" s="44">
        <v>0</v>
      </c>
      <c r="BU58" s="44">
        <v>0</v>
      </c>
      <c r="BV58" s="44">
        <v>0</v>
      </c>
      <c r="BW58" s="44">
        <v>0</v>
      </c>
      <c r="BX58" s="44">
        <f t="shared" si="8"/>
        <v>3</v>
      </c>
    </row>
    <row r="59" spans="1:76" ht="15.75">
      <c r="A59" s="193"/>
      <c r="B59" s="101" t="s">
        <v>265</v>
      </c>
      <c r="C59" s="44">
        <v>211</v>
      </c>
      <c r="D59" s="44">
        <f t="shared" si="2"/>
        <v>27</v>
      </c>
      <c r="E59" s="44">
        <v>0</v>
      </c>
      <c r="F59" s="44">
        <v>25</v>
      </c>
      <c r="G59" s="44">
        <v>1</v>
      </c>
      <c r="H59" s="44">
        <v>1</v>
      </c>
      <c r="I59" s="44">
        <v>1</v>
      </c>
      <c r="J59" s="44">
        <v>25</v>
      </c>
      <c r="K59" s="44">
        <v>11</v>
      </c>
      <c r="L59" s="44">
        <v>0</v>
      </c>
      <c r="M59" s="44">
        <v>11</v>
      </c>
      <c r="N59" s="44">
        <f t="shared" si="3"/>
        <v>13</v>
      </c>
      <c r="O59" s="44">
        <v>13</v>
      </c>
      <c r="P59" s="44">
        <v>0</v>
      </c>
      <c r="Q59" s="44">
        <v>11</v>
      </c>
      <c r="R59" s="44">
        <f t="shared" si="4"/>
        <v>3</v>
      </c>
      <c r="S59" s="44">
        <v>3</v>
      </c>
      <c r="T59" s="44">
        <v>0</v>
      </c>
      <c r="U59" s="44">
        <v>3</v>
      </c>
      <c r="V59" s="44">
        <v>0</v>
      </c>
      <c r="W59" s="44">
        <v>3</v>
      </c>
      <c r="X59" s="44">
        <f t="shared" si="5"/>
        <v>2</v>
      </c>
      <c r="Y59" s="44">
        <v>0</v>
      </c>
      <c r="Z59" s="44">
        <v>0</v>
      </c>
      <c r="AA59" s="44">
        <v>0</v>
      </c>
      <c r="AB59" s="44">
        <v>2</v>
      </c>
      <c r="AC59" s="44">
        <v>0</v>
      </c>
      <c r="AD59" s="44">
        <v>1</v>
      </c>
      <c r="AE59" s="44">
        <v>0</v>
      </c>
      <c r="AF59" s="44">
        <v>1</v>
      </c>
      <c r="AG59" s="44">
        <v>0</v>
      </c>
      <c r="AH59" s="44">
        <v>4</v>
      </c>
      <c r="AI59" s="44">
        <v>0</v>
      </c>
      <c r="AJ59" s="44">
        <v>57</v>
      </c>
      <c r="AK59" s="44">
        <v>15</v>
      </c>
      <c r="AL59" s="44">
        <v>39</v>
      </c>
      <c r="AM59" s="44">
        <v>3</v>
      </c>
      <c r="AN59" s="44">
        <v>0</v>
      </c>
      <c r="AO59" s="44">
        <f t="shared" si="6"/>
        <v>0</v>
      </c>
      <c r="AP59" s="44">
        <v>5</v>
      </c>
      <c r="AQ59" s="44">
        <v>3</v>
      </c>
      <c r="AR59" s="44">
        <v>0</v>
      </c>
      <c r="AS59" s="44">
        <v>0</v>
      </c>
      <c r="AT59" s="44">
        <v>1</v>
      </c>
      <c r="AU59" s="44">
        <f t="shared" si="7"/>
        <v>1</v>
      </c>
      <c r="AV59" s="44">
        <v>1</v>
      </c>
      <c r="AW59" s="44">
        <v>0</v>
      </c>
      <c r="AX59" s="44">
        <v>3</v>
      </c>
      <c r="AY59" s="44">
        <v>0</v>
      </c>
      <c r="AZ59" s="44">
        <v>0</v>
      </c>
      <c r="BA59" s="44">
        <v>0</v>
      </c>
      <c r="BB59" s="44">
        <v>0</v>
      </c>
      <c r="BC59" s="44">
        <v>0</v>
      </c>
      <c r="BD59" s="44">
        <v>30</v>
      </c>
      <c r="BE59" s="44">
        <v>0</v>
      </c>
      <c r="BF59" s="44">
        <v>0</v>
      </c>
      <c r="BG59" s="44">
        <v>5</v>
      </c>
      <c r="BH59" s="44">
        <v>0</v>
      </c>
      <c r="BI59" s="44">
        <v>0</v>
      </c>
      <c r="BJ59" s="44">
        <v>0</v>
      </c>
      <c r="BK59" s="44">
        <v>0</v>
      </c>
      <c r="BL59" s="44">
        <v>0</v>
      </c>
      <c r="BM59" s="44">
        <v>0</v>
      </c>
      <c r="BN59" s="44">
        <v>0</v>
      </c>
      <c r="BO59" s="44">
        <v>0</v>
      </c>
      <c r="BP59" s="44">
        <v>0</v>
      </c>
      <c r="BQ59" s="44">
        <v>0</v>
      </c>
      <c r="BR59" s="44">
        <v>0</v>
      </c>
      <c r="BS59" s="44">
        <v>0</v>
      </c>
      <c r="BT59" s="44">
        <v>0</v>
      </c>
      <c r="BU59" s="44">
        <v>0</v>
      </c>
      <c r="BV59" s="44">
        <v>0</v>
      </c>
      <c r="BW59" s="44">
        <v>0</v>
      </c>
      <c r="BX59" s="44">
        <f t="shared" si="8"/>
        <v>2</v>
      </c>
    </row>
  </sheetData>
  <sheetProtection/>
  <mergeCells count="70">
    <mergeCell ref="A57:A59"/>
    <mergeCell ref="A45:A47"/>
    <mergeCell ref="A48:A50"/>
    <mergeCell ref="A51:A53"/>
    <mergeCell ref="A54:A56"/>
    <mergeCell ref="A27:A29"/>
    <mergeCell ref="A30:A32"/>
    <mergeCell ref="A33:A35"/>
    <mergeCell ref="A36:A38"/>
    <mergeCell ref="A39:A41"/>
    <mergeCell ref="A42:A44"/>
    <mergeCell ref="A9:A11"/>
    <mergeCell ref="A12:A14"/>
    <mergeCell ref="A15:A17"/>
    <mergeCell ref="A18:A20"/>
    <mergeCell ref="A21:A23"/>
    <mergeCell ref="A24:A26"/>
    <mergeCell ref="BW1:BW2"/>
    <mergeCell ref="BX1:BX2"/>
    <mergeCell ref="A3:A5"/>
    <mergeCell ref="A6:A8"/>
    <mergeCell ref="BS1:BS2"/>
    <mergeCell ref="BT1:BT2"/>
    <mergeCell ref="BU1:BU2"/>
    <mergeCell ref="BV1:BV2"/>
    <mergeCell ref="BO1:BO2"/>
    <mergeCell ref="BP1:BP2"/>
    <mergeCell ref="BH1:BH2"/>
    <mergeCell ref="BI1:BI2"/>
    <mergeCell ref="BJ1:BJ2"/>
    <mergeCell ref="BQ1:BQ2"/>
    <mergeCell ref="BR1:BR2"/>
    <mergeCell ref="BK1:BK2"/>
    <mergeCell ref="BL1:BL2"/>
    <mergeCell ref="BM1:BM2"/>
    <mergeCell ref="BN1:BN2"/>
    <mergeCell ref="BB1:BB2"/>
    <mergeCell ref="BC1:BC2"/>
    <mergeCell ref="BD1:BD2"/>
    <mergeCell ref="BE1:BE2"/>
    <mergeCell ref="BF1:BF2"/>
    <mergeCell ref="BG1:BG2"/>
    <mergeCell ref="AT1:AT2"/>
    <mergeCell ref="AU1:AW1"/>
    <mergeCell ref="AX1:AX2"/>
    <mergeCell ref="AY1:AY2"/>
    <mergeCell ref="AZ1:AZ2"/>
    <mergeCell ref="BA1:BA2"/>
    <mergeCell ref="AI1:AI2"/>
    <mergeCell ref="AJ1:AO1"/>
    <mergeCell ref="AP1:AP2"/>
    <mergeCell ref="AQ1:AQ2"/>
    <mergeCell ref="AR1:AR2"/>
    <mergeCell ref="AS1:AS2"/>
    <mergeCell ref="Q1:Q2"/>
    <mergeCell ref="R1:T1"/>
    <mergeCell ref="U1:U2"/>
    <mergeCell ref="AD1:AF1"/>
    <mergeCell ref="AG1:AG2"/>
    <mergeCell ref="AH1:AH2"/>
    <mergeCell ref="C1:C2"/>
    <mergeCell ref="V1:V2"/>
    <mergeCell ref="W1:W2"/>
    <mergeCell ref="X1:AB1"/>
    <mergeCell ref="AC1:AC2"/>
    <mergeCell ref="D1:H1"/>
    <mergeCell ref="I1:I2"/>
    <mergeCell ref="J1:J2"/>
    <mergeCell ref="K1:M1"/>
    <mergeCell ref="N1:P1"/>
  </mergeCells>
  <printOptions headings="1"/>
  <pageMargins left="0.2362204724409449" right="0.2755905511811024" top="0.3937007874015748" bottom="0.31496062992125984" header="0.2362204724409449" footer="0.2362204724409449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AT31"/>
  <sheetViews>
    <sheetView workbookViewId="0" topLeftCell="A1">
      <selection activeCell="A1" sqref="A1:IV16384"/>
    </sheetView>
  </sheetViews>
  <sheetFormatPr defaultColWidth="9.00390625" defaultRowHeight="16.5"/>
  <cols>
    <col min="1" max="1" width="15.125" style="4" customWidth="1"/>
    <col min="2" max="4" width="6.625" style="4" hidden="1" customWidth="1"/>
    <col min="5" max="5" width="6.00390625" style="4" customWidth="1"/>
    <col min="6" max="6" width="5.625" style="4" customWidth="1"/>
    <col min="7" max="7" width="6.00390625" style="4" customWidth="1"/>
    <col min="8" max="8" width="5.875" style="4" customWidth="1"/>
    <col min="9" max="9" width="5.50390625" style="4" customWidth="1"/>
    <col min="10" max="10" width="5.75390625" style="4" customWidth="1"/>
    <col min="11" max="16" width="4.375" style="4" customWidth="1"/>
    <col min="17" max="17" width="4.625" style="4" customWidth="1"/>
    <col min="18" max="18" width="4.50390625" style="4" customWidth="1"/>
    <col min="19" max="19" width="4.375" style="4" customWidth="1"/>
    <col min="20" max="20" width="5.125" style="4" customWidth="1"/>
    <col min="21" max="21" width="5.25390625" style="4" customWidth="1"/>
    <col min="22" max="43" width="4.375" style="4" customWidth="1"/>
    <col min="44" max="46" width="6.75390625" style="4" hidden="1" customWidth="1"/>
    <col min="47" max="16384" width="9.00390625" style="4" customWidth="1"/>
  </cols>
  <sheetData>
    <row r="1" spans="1:46" ht="22.5" customHeight="1" thickBot="1">
      <c r="A1" s="47" t="s">
        <v>169</v>
      </c>
      <c r="B1" s="102" t="s">
        <v>283</v>
      </c>
      <c r="C1" s="103"/>
      <c r="D1" s="103"/>
      <c r="E1" s="229" t="s">
        <v>284</v>
      </c>
      <c r="F1" s="229"/>
      <c r="G1" s="229"/>
      <c r="H1" s="229"/>
      <c r="I1" s="229"/>
      <c r="J1" s="229"/>
      <c r="K1" s="229"/>
      <c r="L1" s="229"/>
      <c r="M1" s="229"/>
      <c r="N1" s="229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6"/>
      <c r="AI1" s="106"/>
      <c r="AJ1" s="211" t="s">
        <v>286</v>
      </c>
      <c r="AK1" s="211"/>
      <c r="AL1" s="211"/>
      <c r="AM1" s="212" t="s">
        <v>135</v>
      </c>
      <c r="AN1" s="212"/>
      <c r="AO1" s="212"/>
      <c r="AP1" s="212"/>
      <c r="AQ1" s="212"/>
      <c r="AR1" s="106"/>
      <c r="AS1" s="106"/>
      <c r="AT1" s="107"/>
    </row>
    <row r="2" spans="1:46" ht="22.5" customHeight="1" thickBot="1">
      <c r="A2" s="48" t="s">
        <v>268</v>
      </c>
      <c r="B2" s="104"/>
      <c r="C2" s="105"/>
      <c r="D2" s="105"/>
      <c r="E2" s="230" t="s">
        <v>285</v>
      </c>
      <c r="F2" s="230"/>
      <c r="G2" s="230"/>
      <c r="H2" s="230"/>
      <c r="I2" s="230"/>
      <c r="J2" s="230"/>
      <c r="K2" s="230"/>
      <c r="L2" s="230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8"/>
      <c r="AI2" s="108"/>
      <c r="AJ2" s="211" t="s">
        <v>287</v>
      </c>
      <c r="AK2" s="211"/>
      <c r="AL2" s="211"/>
      <c r="AM2" s="213" t="s">
        <v>288</v>
      </c>
      <c r="AN2" s="213"/>
      <c r="AO2" s="213"/>
      <c r="AP2" s="213"/>
      <c r="AQ2" s="213"/>
      <c r="AR2" s="108"/>
      <c r="AS2" s="108"/>
      <c r="AT2" s="109"/>
    </row>
    <row r="3" spans="1:46" ht="42.75" customHeight="1">
      <c r="A3" s="214" t="s">
        <v>270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5"/>
      <c r="AO3" s="215"/>
      <c r="AP3" s="215"/>
      <c r="AQ3" s="215"/>
      <c r="AR3" s="215"/>
      <c r="AS3" s="215"/>
      <c r="AT3" s="216"/>
    </row>
    <row r="4" spans="1:46" ht="24" customHeight="1" thickBot="1">
      <c r="A4" s="217" t="s">
        <v>299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218"/>
      <c r="AC4" s="218"/>
      <c r="AD4" s="218"/>
      <c r="AE4" s="218"/>
      <c r="AF4" s="218"/>
      <c r="AG4" s="218"/>
      <c r="AH4" s="218"/>
      <c r="AI4" s="218"/>
      <c r="AJ4" s="218"/>
      <c r="AK4" s="218"/>
      <c r="AL4" s="218"/>
      <c r="AM4" s="218"/>
      <c r="AN4" s="218"/>
      <c r="AO4" s="218"/>
      <c r="AP4" s="218"/>
      <c r="AQ4" s="218"/>
      <c r="AR4" s="21"/>
      <c r="AS4" s="21"/>
      <c r="AT4" s="110"/>
    </row>
    <row r="5" spans="1:46" ht="15.75">
      <c r="A5" s="146"/>
      <c r="B5" s="220" t="s">
        <v>170</v>
      </c>
      <c r="C5" s="221"/>
      <c r="D5" s="222"/>
      <c r="E5" s="206" t="s">
        <v>171</v>
      </c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31"/>
      <c r="T5" s="206" t="s">
        <v>172</v>
      </c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7"/>
      <c r="AJ5" s="207"/>
      <c r="AK5" s="207"/>
      <c r="AL5" s="207"/>
      <c r="AM5" s="207"/>
      <c r="AN5" s="207"/>
      <c r="AO5" s="207"/>
      <c r="AP5" s="207"/>
      <c r="AQ5" s="207"/>
      <c r="AR5" s="194" t="s">
        <v>173</v>
      </c>
      <c r="AS5" s="195"/>
      <c r="AT5" s="196"/>
    </row>
    <row r="6" spans="1:46" s="49" customFormat="1" ht="15.75">
      <c r="A6" s="219"/>
      <c r="B6" s="223"/>
      <c r="C6" s="224"/>
      <c r="D6" s="225"/>
      <c r="E6" s="208" t="s">
        <v>282</v>
      </c>
      <c r="F6" s="209"/>
      <c r="G6" s="210"/>
      <c r="H6" s="200" t="s">
        <v>174</v>
      </c>
      <c r="I6" s="201"/>
      <c r="J6" s="202"/>
      <c r="K6" s="200" t="s">
        <v>175</v>
      </c>
      <c r="L6" s="201"/>
      <c r="M6" s="202"/>
      <c r="N6" s="200" t="s">
        <v>176</v>
      </c>
      <c r="O6" s="201"/>
      <c r="P6" s="202"/>
      <c r="Q6" s="200" t="s">
        <v>177</v>
      </c>
      <c r="R6" s="201"/>
      <c r="S6" s="202"/>
      <c r="T6" s="208" t="s">
        <v>282</v>
      </c>
      <c r="U6" s="209"/>
      <c r="V6" s="210"/>
      <c r="W6" s="200" t="s">
        <v>178</v>
      </c>
      <c r="X6" s="201"/>
      <c r="Y6" s="202"/>
      <c r="Z6" s="200" t="s">
        <v>179</v>
      </c>
      <c r="AA6" s="201"/>
      <c r="AB6" s="202"/>
      <c r="AC6" s="200" t="s">
        <v>180</v>
      </c>
      <c r="AD6" s="201"/>
      <c r="AE6" s="202"/>
      <c r="AF6" s="200" t="s">
        <v>181</v>
      </c>
      <c r="AG6" s="201"/>
      <c r="AH6" s="202"/>
      <c r="AI6" s="203" t="s">
        <v>182</v>
      </c>
      <c r="AJ6" s="204"/>
      <c r="AK6" s="205"/>
      <c r="AL6" s="200" t="s">
        <v>183</v>
      </c>
      <c r="AM6" s="201"/>
      <c r="AN6" s="202"/>
      <c r="AO6" s="200" t="s">
        <v>184</v>
      </c>
      <c r="AP6" s="201"/>
      <c r="AQ6" s="201"/>
      <c r="AR6" s="197"/>
      <c r="AS6" s="198"/>
      <c r="AT6" s="199"/>
    </row>
    <row r="7" spans="1:46" s="49" customFormat="1" ht="37.5" customHeight="1" thickBot="1">
      <c r="A7" s="219"/>
      <c r="B7" s="50" t="s">
        <v>185</v>
      </c>
      <c r="C7" s="51" t="s">
        <v>186</v>
      </c>
      <c r="D7" s="52" t="s">
        <v>187</v>
      </c>
      <c r="E7" s="51" t="s">
        <v>185</v>
      </c>
      <c r="F7" s="51" t="s">
        <v>186</v>
      </c>
      <c r="G7" s="52" t="s">
        <v>187</v>
      </c>
      <c r="H7" s="51" t="s">
        <v>185</v>
      </c>
      <c r="I7" s="51" t="s">
        <v>186</v>
      </c>
      <c r="J7" s="52" t="s">
        <v>187</v>
      </c>
      <c r="K7" s="51" t="s">
        <v>185</v>
      </c>
      <c r="L7" s="51" t="s">
        <v>186</v>
      </c>
      <c r="M7" s="52" t="s">
        <v>187</v>
      </c>
      <c r="N7" s="51" t="s">
        <v>185</v>
      </c>
      <c r="O7" s="51" t="s">
        <v>186</v>
      </c>
      <c r="P7" s="52" t="s">
        <v>187</v>
      </c>
      <c r="Q7" s="51" t="s">
        <v>185</v>
      </c>
      <c r="R7" s="51" t="s">
        <v>186</v>
      </c>
      <c r="S7" s="52" t="s">
        <v>187</v>
      </c>
      <c r="T7" s="51" t="s">
        <v>185</v>
      </c>
      <c r="U7" s="51" t="s">
        <v>186</v>
      </c>
      <c r="V7" s="52" t="s">
        <v>187</v>
      </c>
      <c r="W7" s="51" t="s">
        <v>185</v>
      </c>
      <c r="X7" s="51" t="s">
        <v>186</v>
      </c>
      <c r="Y7" s="52" t="s">
        <v>187</v>
      </c>
      <c r="Z7" s="51" t="s">
        <v>185</v>
      </c>
      <c r="AA7" s="51" t="s">
        <v>186</v>
      </c>
      <c r="AB7" s="52" t="s">
        <v>187</v>
      </c>
      <c r="AC7" s="51" t="s">
        <v>185</v>
      </c>
      <c r="AD7" s="51" t="s">
        <v>186</v>
      </c>
      <c r="AE7" s="52" t="s">
        <v>187</v>
      </c>
      <c r="AF7" s="51" t="s">
        <v>185</v>
      </c>
      <c r="AG7" s="51" t="s">
        <v>186</v>
      </c>
      <c r="AH7" s="52" t="s">
        <v>187</v>
      </c>
      <c r="AI7" s="51" t="s">
        <v>185</v>
      </c>
      <c r="AJ7" s="51" t="s">
        <v>186</v>
      </c>
      <c r="AK7" s="52" t="s">
        <v>187</v>
      </c>
      <c r="AL7" s="51" t="s">
        <v>185</v>
      </c>
      <c r="AM7" s="51" t="s">
        <v>186</v>
      </c>
      <c r="AN7" s="52" t="s">
        <v>187</v>
      </c>
      <c r="AO7" s="51" t="s">
        <v>185</v>
      </c>
      <c r="AP7" s="51" t="s">
        <v>186</v>
      </c>
      <c r="AQ7" s="52" t="s">
        <v>187</v>
      </c>
      <c r="AR7" s="51" t="s">
        <v>185</v>
      </c>
      <c r="AS7" s="51" t="s">
        <v>186</v>
      </c>
      <c r="AT7" s="53" t="s">
        <v>187</v>
      </c>
    </row>
    <row r="8" spans="1:46" ht="24" customHeight="1">
      <c r="A8" s="57" t="s">
        <v>19</v>
      </c>
      <c r="B8" s="80">
        <v>4033</v>
      </c>
      <c r="C8" s="80">
        <v>3754</v>
      </c>
      <c r="D8" s="80">
        <v>2916</v>
      </c>
      <c r="E8" s="80">
        <v>756</v>
      </c>
      <c r="F8" s="80">
        <v>748</v>
      </c>
      <c r="G8" s="80">
        <v>352</v>
      </c>
      <c r="H8" s="80">
        <v>514</v>
      </c>
      <c r="I8" s="80">
        <v>490</v>
      </c>
      <c r="J8" s="80">
        <v>307</v>
      </c>
      <c r="K8" s="80">
        <v>0</v>
      </c>
      <c r="L8" s="80">
        <v>0</v>
      </c>
      <c r="M8" s="80">
        <v>0</v>
      </c>
      <c r="N8" s="80">
        <v>46</v>
      </c>
      <c r="O8" s="80">
        <v>57</v>
      </c>
      <c r="P8" s="80">
        <v>15</v>
      </c>
      <c r="Q8" s="80">
        <v>196</v>
      </c>
      <c r="R8" s="80">
        <v>201</v>
      </c>
      <c r="S8" s="80">
        <v>30</v>
      </c>
      <c r="T8" s="80">
        <v>18</v>
      </c>
      <c r="U8" s="80">
        <v>17</v>
      </c>
      <c r="V8" s="80">
        <v>24</v>
      </c>
      <c r="W8" s="80">
        <v>3</v>
      </c>
      <c r="X8" s="80">
        <v>1</v>
      </c>
      <c r="Y8" s="80">
        <v>2</v>
      </c>
      <c r="Z8" s="80">
        <v>4</v>
      </c>
      <c r="AA8" s="80">
        <v>5</v>
      </c>
      <c r="AB8" s="80">
        <v>4</v>
      </c>
      <c r="AC8" s="80">
        <v>5</v>
      </c>
      <c r="AD8" s="80">
        <v>5</v>
      </c>
      <c r="AE8" s="80">
        <v>12</v>
      </c>
      <c r="AF8" s="80">
        <v>0</v>
      </c>
      <c r="AG8" s="80">
        <v>0</v>
      </c>
      <c r="AH8" s="80">
        <v>0</v>
      </c>
      <c r="AI8" s="80">
        <v>0</v>
      </c>
      <c r="AJ8" s="80">
        <v>0</v>
      </c>
      <c r="AK8" s="80">
        <v>0</v>
      </c>
      <c r="AL8" s="80">
        <v>5</v>
      </c>
      <c r="AM8" s="80">
        <v>5</v>
      </c>
      <c r="AN8" s="80">
        <v>6</v>
      </c>
      <c r="AO8" s="80">
        <v>1</v>
      </c>
      <c r="AP8" s="80">
        <v>1</v>
      </c>
      <c r="AQ8" s="80">
        <v>0</v>
      </c>
      <c r="AR8" s="80">
        <v>3259</v>
      </c>
      <c r="AS8" s="80">
        <v>2989</v>
      </c>
      <c r="AT8" s="80">
        <v>2540</v>
      </c>
    </row>
    <row r="9" spans="1:46" ht="24" customHeight="1">
      <c r="A9" s="58" t="s">
        <v>190</v>
      </c>
      <c r="B9" s="82">
        <v>4033</v>
      </c>
      <c r="C9" s="82">
        <v>3689</v>
      </c>
      <c r="D9" s="82">
        <v>2794</v>
      </c>
      <c r="E9" s="82">
        <v>756</v>
      </c>
      <c r="F9" s="82">
        <v>742</v>
      </c>
      <c r="G9" s="82">
        <v>346</v>
      </c>
      <c r="H9" s="82">
        <v>514</v>
      </c>
      <c r="I9" s="82">
        <v>485</v>
      </c>
      <c r="J9" s="82">
        <v>301</v>
      </c>
      <c r="K9" s="82">
        <v>0</v>
      </c>
      <c r="L9" s="82">
        <v>0</v>
      </c>
      <c r="M9" s="82">
        <v>0</v>
      </c>
      <c r="N9" s="82">
        <v>46</v>
      </c>
      <c r="O9" s="82">
        <v>57</v>
      </c>
      <c r="P9" s="82">
        <v>15</v>
      </c>
      <c r="Q9" s="82">
        <v>196</v>
      </c>
      <c r="R9" s="82">
        <v>200</v>
      </c>
      <c r="S9" s="82">
        <v>30</v>
      </c>
      <c r="T9" s="82">
        <v>18</v>
      </c>
      <c r="U9" s="82">
        <v>17</v>
      </c>
      <c r="V9" s="82">
        <v>22</v>
      </c>
      <c r="W9" s="82">
        <v>3</v>
      </c>
      <c r="X9" s="82">
        <v>1</v>
      </c>
      <c r="Y9" s="82">
        <v>1</v>
      </c>
      <c r="Z9" s="82">
        <v>4</v>
      </c>
      <c r="AA9" s="82">
        <v>5</v>
      </c>
      <c r="AB9" s="82">
        <v>4</v>
      </c>
      <c r="AC9" s="82">
        <v>5</v>
      </c>
      <c r="AD9" s="82">
        <v>5</v>
      </c>
      <c r="AE9" s="82">
        <v>12</v>
      </c>
      <c r="AF9" s="82">
        <v>0</v>
      </c>
      <c r="AG9" s="82">
        <v>0</v>
      </c>
      <c r="AH9" s="82">
        <v>0</v>
      </c>
      <c r="AI9" s="82">
        <v>0</v>
      </c>
      <c r="AJ9" s="82">
        <v>0</v>
      </c>
      <c r="AK9" s="82">
        <v>0</v>
      </c>
      <c r="AL9" s="82">
        <v>5</v>
      </c>
      <c r="AM9" s="82">
        <v>5</v>
      </c>
      <c r="AN9" s="82">
        <v>5</v>
      </c>
      <c r="AO9" s="82">
        <v>1</v>
      </c>
      <c r="AP9" s="82">
        <v>1</v>
      </c>
      <c r="AQ9" s="82">
        <v>0</v>
      </c>
      <c r="AR9" s="82">
        <v>3259</v>
      </c>
      <c r="AS9" s="82">
        <v>2930</v>
      </c>
      <c r="AT9" s="82">
        <v>2426</v>
      </c>
    </row>
    <row r="10" spans="1:46" ht="24" customHeight="1">
      <c r="A10" s="59" t="s">
        <v>119</v>
      </c>
      <c r="B10" s="82">
        <v>294</v>
      </c>
      <c r="C10" s="82">
        <v>279</v>
      </c>
      <c r="D10" s="82">
        <v>105</v>
      </c>
      <c r="E10" s="85">
        <v>61</v>
      </c>
      <c r="F10" s="85">
        <v>75</v>
      </c>
      <c r="G10" s="85">
        <v>8</v>
      </c>
      <c r="H10" s="82">
        <v>48</v>
      </c>
      <c r="I10" s="82">
        <v>62</v>
      </c>
      <c r="J10" s="82">
        <v>5</v>
      </c>
      <c r="K10" s="82">
        <v>0</v>
      </c>
      <c r="L10" s="82">
        <v>0</v>
      </c>
      <c r="M10" s="82">
        <v>0</v>
      </c>
      <c r="N10" s="82">
        <v>0</v>
      </c>
      <c r="O10" s="82">
        <v>4</v>
      </c>
      <c r="P10" s="82">
        <v>2</v>
      </c>
      <c r="Q10" s="82">
        <v>13</v>
      </c>
      <c r="R10" s="82">
        <v>9</v>
      </c>
      <c r="S10" s="82">
        <v>1</v>
      </c>
      <c r="T10" s="75">
        <v>3</v>
      </c>
      <c r="U10" s="75">
        <v>3</v>
      </c>
      <c r="V10" s="75">
        <v>5</v>
      </c>
      <c r="W10" s="75">
        <v>0</v>
      </c>
      <c r="X10" s="75">
        <v>0</v>
      </c>
      <c r="Y10" s="75">
        <v>0</v>
      </c>
      <c r="Z10" s="75">
        <v>0</v>
      </c>
      <c r="AA10" s="75">
        <v>0</v>
      </c>
      <c r="AB10" s="75">
        <v>0</v>
      </c>
      <c r="AC10" s="82">
        <v>2</v>
      </c>
      <c r="AD10" s="75">
        <v>2</v>
      </c>
      <c r="AE10" s="75">
        <v>5</v>
      </c>
      <c r="AF10" s="75">
        <v>0</v>
      </c>
      <c r="AG10" s="75">
        <v>0</v>
      </c>
      <c r="AH10" s="75">
        <v>0</v>
      </c>
      <c r="AI10" s="75">
        <v>0</v>
      </c>
      <c r="AJ10" s="75">
        <v>0</v>
      </c>
      <c r="AK10" s="75">
        <v>0</v>
      </c>
      <c r="AL10" s="75">
        <v>0</v>
      </c>
      <c r="AM10" s="75">
        <v>0</v>
      </c>
      <c r="AN10" s="75">
        <v>0</v>
      </c>
      <c r="AO10" s="75">
        <v>1</v>
      </c>
      <c r="AP10" s="75">
        <v>1</v>
      </c>
      <c r="AQ10" s="75">
        <v>0</v>
      </c>
      <c r="AR10" s="80">
        <v>230</v>
      </c>
      <c r="AS10" s="80">
        <v>201</v>
      </c>
      <c r="AT10" s="81">
        <v>92</v>
      </c>
    </row>
    <row r="11" spans="1:46" ht="24" customHeight="1">
      <c r="A11" s="59" t="s">
        <v>120</v>
      </c>
      <c r="B11" s="82">
        <v>359</v>
      </c>
      <c r="C11" s="82">
        <v>362</v>
      </c>
      <c r="D11" s="82">
        <v>359</v>
      </c>
      <c r="E11" s="85">
        <v>68</v>
      </c>
      <c r="F11" s="85">
        <v>63</v>
      </c>
      <c r="G11" s="85">
        <v>36</v>
      </c>
      <c r="H11" s="82">
        <v>48</v>
      </c>
      <c r="I11" s="82">
        <v>38</v>
      </c>
      <c r="J11" s="82">
        <v>35</v>
      </c>
      <c r="K11" s="82">
        <v>0</v>
      </c>
      <c r="L11" s="82">
        <v>0</v>
      </c>
      <c r="M11" s="82">
        <v>0</v>
      </c>
      <c r="N11" s="82">
        <v>2</v>
      </c>
      <c r="O11" s="82">
        <v>4</v>
      </c>
      <c r="P11" s="82">
        <v>0</v>
      </c>
      <c r="Q11" s="82">
        <v>18</v>
      </c>
      <c r="R11" s="82">
        <v>21</v>
      </c>
      <c r="S11" s="82">
        <v>1</v>
      </c>
      <c r="T11" s="75">
        <v>1</v>
      </c>
      <c r="U11" s="75">
        <v>1</v>
      </c>
      <c r="V11" s="75">
        <v>1</v>
      </c>
      <c r="W11" s="75">
        <v>0</v>
      </c>
      <c r="X11" s="75">
        <v>0</v>
      </c>
      <c r="Y11" s="75">
        <v>0</v>
      </c>
      <c r="Z11" s="75">
        <v>1</v>
      </c>
      <c r="AA11" s="75">
        <v>1</v>
      </c>
      <c r="AB11" s="75">
        <v>1</v>
      </c>
      <c r="AC11" s="82">
        <v>0</v>
      </c>
      <c r="AD11" s="75">
        <v>0</v>
      </c>
      <c r="AE11" s="75">
        <v>0</v>
      </c>
      <c r="AF11" s="75">
        <v>0</v>
      </c>
      <c r="AG11" s="75">
        <v>0</v>
      </c>
      <c r="AH11" s="75">
        <v>0</v>
      </c>
      <c r="AI11" s="75">
        <v>0</v>
      </c>
      <c r="AJ11" s="75">
        <v>0</v>
      </c>
      <c r="AK11" s="75">
        <v>0</v>
      </c>
      <c r="AL11" s="75">
        <v>0</v>
      </c>
      <c r="AM11" s="75">
        <v>0</v>
      </c>
      <c r="AN11" s="75">
        <v>0</v>
      </c>
      <c r="AO11" s="75">
        <v>0</v>
      </c>
      <c r="AP11" s="75">
        <v>0</v>
      </c>
      <c r="AQ11" s="75">
        <v>0</v>
      </c>
      <c r="AR11" s="80">
        <v>290</v>
      </c>
      <c r="AS11" s="80">
        <v>298</v>
      </c>
      <c r="AT11" s="81">
        <v>322</v>
      </c>
    </row>
    <row r="12" spans="1:46" ht="24" customHeight="1">
      <c r="A12" s="59" t="s">
        <v>121</v>
      </c>
      <c r="B12" s="86">
        <v>159</v>
      </c>
      <c r="C12" s="85">
        <v>145</v>
      </c>
      <c r="D12" s="85">
        <v>83</v>
      </c>
      <c r="E12" s="85">
        <v>35</v>
      </c>
      <c r="F12" s="85">
        <v>29</v>
      </c>
      <c r="G12" s="85">
        <v>9</v>
      </c>
      <c r="H12" s="82">
        <v>19</v>
      </c>
      <c r="I12" s="82">
        <v>17</v>
      </c>
      <c r="J12" s="82">
        <v>7</v>
      </c>
      <c r="K12" s="82">
        <v>0</v>
      </c>
      <c r="L12" s="82">
        <v>0</v>
      </c>
      <c r="M12" s="82">
        <v>0</v>
      </c>
      <c r="N12" s="82">
        <v>2</v>
      </c>
      <c r="O12" s="82">
        <v>2</v>
      </c>
      <c r="P12" s="82">
        <v>1</v>
      </c>
      <c r="Q12" s="82">
        <v>14</v>
      </c>
      <c r="R12" s="82">
        <v>10</v>
      </c>
      <c r="S12" s="82">
        <v>1</v>
      </c>
      <c r="T12" s="75">
        <v>0</v>
      </c>
      <c r="U12" s="75">
        <v>0</v>
      </c>
      <c r="V12" s="75">
        <v>0</v>
      </c>
      <c r="W12" s="75">
        <v>0</v>
      </c>
      <c r="X12" s="75">
        <v>0</v>
      </c>
      <c r="Y12" s="75">
        <v>0</v>
      </c>
      <c r="Z12" s="75">
        <v>0</v>
      </c>
      <c r="AA12" s="75">
        <v>0</v>
      </c>
      <c r="AB12" s="75">
        <v>0</v>
      </c>
      <c r="AC12" s="82">
        <v>0</v>
      </c>
      <c r="AD12" s="75">
        <v>0</v>
      </c>
      <c r="AE12" s="75">
        <v>0</v>
      </c>
      <c r="AF12" s="75">
        <v>0</v>
      </c>
      <c r="AG12" s="75">
        <v>0</v>
      </c>
      <c r="AH12" s="75">
        <v>0</v>
      </c>
      <c r="AI12" s="75">
        <v>0</v>
      </c>
      <c r="AJ12" s="75">
        <v>0</v>
      </c>
      <c r="AK12" s="75">
        <v>0</v>
      </c>
      <c r="AL12" s="75">
        <v>0</v>
      </c>
      <c r="AM12" s="75">
        <v>0</v>
      </c>
      <c r="AN12" s="75">
        <v>0</v>
      </c>
      <c r="AO12" s="75">
        <v>0</v>
      </c>
      <c r="AP12" s="75">
        <v>0</v>
      </c>
      <c r="AQ12" s="75">
        <v>0</v>
      </c>
      <c r="AR12" s="80">
        <v>124</v>
      </c>
      <c r="AS12" s="80">
        <v>116</v>
      </c>
      <c r="AT12" s="81">
        <v>74</v>
      </c>
    </row>
    <row r="13" spans="1:46" ht="24" customHeight="1">
      <c r="A13" s="60" t="s">
        <v>189</v>
      </c>
      <c r="B13" s="82">
        <v>241</v>
      </c>
      <c r="C13" s="82">
        <v>225</v>
      </c>
      <c r="D13" s="82">
        <v>211</v>
      </c>
      <c r="E13" s="85">
        <v>48</v>
      </c>
      <c r="F13" s="85">
        <v>52</v>
      </c>
      <c r="G13" s="85">
        <v>27</v>
      </c>
      <c r="H13" s="82">
        <v>41</v>
      </c>
      <c r="I13" s="82">
        <v>46</v>
      </c>
      <c r="J13" s="82">
        <v>25</v>
      </c>
      <c r="K13" s="82">
        <v>0</v>
      </c>
      <c r="L13" s="82">
        <v>0</v>
      </c>
      <c r="M13" s="82">
        <v>0</v>
      </c>
      <c r="N13" s="82">
        <v>0</v>
      </c>
      <c r="O13" s="82">
        <v>0</v>
      </c>
      <c r="P13" s="82">
        <v>1</v>
      </c>
      <c r="Q13" s="82">
        <v>7</v>
      </c>
      <c r="R13" s="82">
        <v>6</v>
      </c>
      <c r="S13" s="82">
        <v>1</v>
      </c>
      <c r="T13" s="75">
        <v>2</v>
      </c>
      <c r="U13" s="75">
        <v>2</v>
      </c>
      <c r="V13" s="75">
        <v>4</v>
      </c>
      <c r="W13" s="75">
        <v>1</v>
      </c>
      <c r="X13" s="75">
        <v>1</v>
      </c>
      <c r="Y13" s="75">
        <v>1</v>
      </c>
      <c r="Z13" s="75">
        <v>0</v>
      </c>
      <c r="AA13" s="75">
        <v>0</v>
      </c>
      <c r="AB13" s="75">
        <v>0</v>
      </c>
      <c r="AC13" s="82">
        <v>1</v>
      </c>
      <c r="AD13" s="75">
        <v>1</v>
      </c>
      <c r="AE13" s="75">
        <v>3</v>
      </c>
      <c r="AF13" s="75">
        <v>0</v>
      </c>
      <c r="AG13" s="75">
        <v>0</v>
      </c>
      <c r="AH13" s="75">
        <v>0</v>
      </c>
      <c r="AI13" s="75">
        <v>0</v>
      </c>
      <c r="AJ13" s="75">
        <v>0</v>
      </c>
      <c r="AK13" s="75">
        <v>0</v>
      </c>
      <c r="AL13" s="75">
        <v>0</v>
      </c>
      <c r="AM13" s="75">
        <v>0</v>
      </c>
      <c r="AN13" s="75">
        <v>0</v>
      </c>
      <c r="AO13" s="75">
        <v>0</v>
      </c>
      <c r="AP13" s="75">
        <v>0</v>
      </c>
      <c r="AQ13" s="75">
        <v>0</v>
      </c>
      <c r="AR13" s="80">
        <v>191</v>
      </c>
      <c r="AS13" s="80">
        <v>171</v>
      </c>
      <c r="AT13" s="81">
        <v>180</v>
      </c>
    </row>
    <row r="14" spans="1:46" ht="24" customHeight="1">
      <c r="A14" s="59" t="s">
        <v>123</v>
      </c>
      <c r="B14" s="82">
        <v>178</v>
      </c>
      <c r="C14" s="82">
        <v>152</v>
      </c>
      <c r="D14" s="82">
        <v>128</v>
      </c>
      <c r="E14" s="85">
        <v>31</v>
      </c>
      <c r="F14" s="85">
        <v>38</v>
      </c>
      <c r="G14" s="85">
        <v>11</v>
      </c>
      <c r="H14" s="82">
        <v>23</v>
      </c>
      <c r="I14" s="82">
        <v>11</v>
      </c>
      <c r="J14" s="82">
        <v>11</v>
      </c>
      <c r="K14" s="82">
        <v>0</v>
      </c>
      <c r="L14" s="82">
        <v>0</v>
      </c>
      <c r="M14" s="82">
        <v>0</v>
      </c>
      <c r="N14" s="82">
        <v>0</v>
      </c>
      <c r="O14" s="82">
        <v>12</v>
      </c>
      <c r="P14" s="82">
        <v>0</v>
      </c>
      <c r="Q14" s="82">
        <v>8</v>
      </c>
      <c r="R14" s="82">
        <v>15</v>
      </c>
      <c r="S14" s="82">
        <v>0</v>
      </c>
      <c r="T14" s="75">
        <v>1</v>
      </c>
      <c r="U14" s="75">
        <v>1</v>
      </c>
      <c r="V14" s="75">
        <v>2</v>
      </c>
      <c r="W14" s="75">
        <v>0</v>
      </c>
      <c r="X14" s="75">
        <v>0</v>
      </c>
      <c r="Y14" s="75">
        <v>0</v>
      </c>
      <c r="Z14" s="75">
        <v>1</v>
      </c>
      <c r="AA14" s="75">
        <v>1</v>
      </c>
      <c r="AB14" s="75">
        <v>2</v>
      </c>
      <c r="AC14" s="82">
        <v>0</v>
      </c>
      <c r="AD14" s="75">
        <v>0</v>
      </c>
      <c r="AE14" s="75">
        <v>0</v>
      </c>
      <c r="AF14" s="75">
        <v>0</v>
      </c>
      <c r="AG14" s="75">
        <v>0</v>
      </c>
      <c r="AH14" s="75">
        <v>0</v>
      </c>
      <c r="AI14" s="75">
        <v>0</v>
      </c>
      <c r="AJ14" s="75">
        <v>0</v>
      </c>
      <c r="AK14" s="75">
        <v>0</v>
      </c>
      <c r="AL14" s="75">
        <v>0</v>
      </c>
      <c r="AM14" s="75">
        <v>0</v>
      </c>
      <c r="AN14" s="75">
        <v>0</v>
      </c>
      <c r="AO14" s="75">
        <v>0</v>
      </c>
      <c r="AP14" s="75">
        <v>0</v>
      </c>
      <c r="AQ14" s="75">
        <v>0</v>
      </c>
      <c r="AR14" s="80">
        <v>146</v>
      </c>
      <c r="AS14" s="80">
        <v>113</v>
      </c>
      <c r="AT14" s="81">
        <v>115</v>
      </c>
    </row>
    <row r="15" spans="1:46" ht="24" customHeight="1">
      <c r="A15" s="59" t="s">
        <v>124</v>
      </c>
      <c r="B15" s="82">
        <v>427</v>
      </c>
      <c r="C15" s="82">
        <v>363</v>
      </c>
      <c r="D15" s="82">
        <v>370</v>
      </c>
      <c r="E15" s="85">
        <v>70</v>
      </c>
      <c r="F15" s="85">
        <v>76</v>
      </c>
      <c r="G15" s="85">
        <v>61</v>
      </c>
      <c r="H15" s="85">
        <v>44</v>
      </c>
      <c r="I15" s="85">
        <v>52</v>
      </c>
      <c r="J15" s="85">
        <v>51</v>
      </c>
      <c r="K15" s="82">
        <v>0</v>
      </c>
      <c r="L15" s="82">
        <v>0</v>
      </c>
      <c r="M15" s="82">
        <v>0</v>
      </c>
      <c r="N15" s="82">
        <v>6</v>
      </c>
      <c r="O15" s="82">
        <v>1</v>
      </c>
      <c r="P15" s="82">
        <v>0</v>
      </c>
      <c r="Q15" s="82">
        <v>20</v>
      </c>
      <c r="R15" s="82">
        <v>23</v>
      </c>
      <c r="S15" s="82">
        <v>10</v>
      </c>
      <c r="T15" s="75">
        <v>0</v>
      </c>
      <c r="U15" s="75">
        <v>0</v>
      </c>
      <c r="V15" s="75">
        <v>0</v>
      </c>
      <c r="W15" s="75">
        <v>0</v>
      </c>
      <c r="X15" s="75">
        <v>0</v>
      </c>
      <c r="Y15" s="75">
        <v>0</v>
      </c>
      <c r="Z15" s="75">
        <v>0</v>
      </c>
      <c r="AA15" s="75">
        <v>0</v>
      </c>
      <c r="AB15" s="75">
        <v>0</v>
      </c>
      <c r="AC15" s="82">
        <v>0</v>
      </c>
      <c r="AD15" s="75">
        <v>0</v>
      </c>
      <c r="AE15" s="75">
        <v>0</v>
      </c>
      <c r="AF15" s="75">
        <v>0</v>
      </c>
      <c r="AG15" s="75">
        <v>0</v>
      </c>
      <c r="AH15" s="75">
        <v>0</v>
      </c>
      <c r="AI15" s="75">
        <v>0</v>
      </c>
      <c r="AJ15" s="75">
        <v>0</v>
      </c>
      <c r="AK15" s="75">
        <v>0</v>
      </c>
      <c r="AL15" s="75">
        <v>0</v>
      </c>
      <c r="AM15" s="75">
        <v>0</v>
      </c>
      <c r="AN15" s="75">
        <v>0</v>
      </c>
      <c r="AO15" s="75">
        <v>0</v>
      </c>
      <c r="AP15" s="75">
        <v>0</v>
      </c>
      <c r="AQ15" s="75">
        <v>0</v>
      </c>
      <c r="AR15" s="80">
        <v>357</v>
      </c>
      <c r="AS15" s="80">
        <v>287</v>
      </c>
      <c r="AT15" s="81">
        <v>309</v>
      </c>
    </row>
    <row r="16" spans="1:46" ht="24" customHeight="1">
      <c r="A16" s="59" t="s">
        <v>125</v>
      </c>
      <c r="B16" s="82">
        <v>581</v>
      </c>
      <c r="C16" s="82">
        <v>499</v>
      </c>
      <c r="D16" s="82">
        <v>389</v>
      </c>
      <c r="E16" s="85">
        <v>116</v>
      </c>
      <c r="F16" s="85">
        <v>109</v>
      </c>
      <c r="G16" s="85">
        <v>54</v>
      </c>
      <c r="H16" s="85">
        <v>74</v>
      </c>
      <c r="I16" s="85">
        <v>72</v>
      </c>
      <c r="J16" s="85">
        <v>42</v>
      </c>
      <c r="K16" s="82">
        <v>0</v>
      </c>
      <c r="L16" s="82">
        <v>0</v>
      </c>
      <c r="M16" s="82">
        <v>0</v>
      </c>
      <c r="N16" s="82">
        <v>7</v>
      </c>
      <c r="O16" s="82">
        <v>6</v>
      </c>
      <c r="P16" s="82">
        <v>5</v>
      </c>
      <c r="Q16" s="82">
        <v>35</v>
      </c>
      <c r="R16" s="82">
        <v>31</v>
      </c>
      <c r="S16" s="82">
        <v>7</v>
      </c>
      <c r="T16" s="75">
        <v>5</v>
      </c>
      <c r="U16" s="75">
        <v>4</v>
      </c>
      <c r="V16" s="75">
        <v>4</v>
      </c>
      <c r="W16" s="75">
        <v>1</v>
      </c>
      <c r="X16" s="75">
        <v>0</v>
      </c>
      <c r="Y16" s="75">
        <v>0</v>
      </c>
      <c r="Z16" s="75">
        <v>1</v>
      </c>
      <c r="AA16" s="75">
        <v>2</v>
      </c>
      <c r="AB16" s="75">
        <v>1</v>
      </c>
      <c r="AC16" s="82">
        <v>1</v>
      </c>
      <c r="AD16" s="75">
        <v>1</v>
      </c>
      <c r="AE16" s="75">
        <v>2</v>
      </c>
      <c r="AF16" s="75">
        <v>0</v>
      </c>
      <c r="AG16" s="75">
        <v>0</v>
      </c>
      <c r="AH16" s="75">
        <v>0</v>
      </c>
      <c r="AI16" s="75">
        <v>0</v>
      </c>
      <c r="AJ16" s="75">
        <v>0</v>
      </c>
      <c r="AK16" s="75">
        <v>0</v>
      </c>
      <c r="AL16" s="75">
        <v>2</v>
      </c>
      <c r="AM16" s="75">
        <v>1</v>
      </c>
      <c r="AN16" s="75">
        <v>1</v>
      </c>
      <c r="AO16" s="75">
        <v>0</v>
      </c>
      <c r="AP16" s="75">
        <v>0</v>
      </c>
      <c r="AQ16" s="75">
        <v>0</v>
      </c>
      <c r="AR16" s="80">
        <v>460</v>
      </c>
      <c r="AS16" s="80">
        <v>386</v>
      </c>
      <c r="AT16" s="81">
        <v>331</v>
      </c>
    </row>
    <row r="17" spans="1:46" ht="24" customHeight="1">
      <c r="A17" s="59" t="s">
        <v>126</v>
      </c>
      <c r="B17" s="82">
        <v>232</v>
      </c>
      <c r="C17" s="82">
        <v>221</v>
      </c>
      <c r="D17" s="82">
        <v>216</v>
      </c>
      <c r="E17" s="85">
        <v>26</v>
      </c>
      <c r="F17" s="85">
        <v>38</v>
      </c>
      <c r="G17" s="85">
        <v>17</v>
      </c>
      <c r="H17" s="85">
        <v>21</v>
      </c>
      <c r="I17" s="85">
        <v>20</v>
      </c>
      <c r="J17" s="85">
        <v>13</v>
      </c>
      <c r="K17" s="82">
        <v>0</v>
      </c>
      <c r="L17" s="82">
        <v>0</v>
      </c>
      <c r="M17" s="82">
        <v>0</v>
      </c>
      <c r="N17" s="82">
        <v>2</v>
      </c>
      <c r="O17" s="82">
        <v>4</v>
      </c>
      <c r="P17" s="82">
        <v>1</v>
      </c>
      <c r="Q17" s="82">
        <v>3</v>
      </c>
      <c r="R17" s="82">
        <v>14</v>
      </c>
      <c r="S17" s="82">
        <v>3</v>
      </c>
      <c r="T17" s="75">
        <v>2</v>
      </c>
      <c r="U17" s="75">
        <v>2</v>
      </c>
      <c r="V17" s="75">
        <v>1</v>
      </c>
      <c r="W17" s="75">
        <v>0</v>
      </c>
      <c r="X17" s="75">
        <v>0</v>
      </c>
      <c r="Y17" s="75">
        <v>0</v>
      </c>
      <c r="Z17" s="75">
        <v>1</v>
      </c>
      <c r="AA17" s="75">
        <v>1</v>
      </c>
      <c r="AB17" s="75">
        <v>0</v>
      </c>
      <c r="AC17" s="82">
        <v>0</v>
      </c>
      <c r="AD17" s="75">
        <v>0</v>
      </c>
      <c r="AE17" s="75">
        <v>0</v>
      </c>
      <c r="AF17" s="75">
        <v>0</v>
      </c>
      <c r="AG17" s="75">
        <v>0</v>
      </c>
      <c r="AH17" s="75">
        <v>0</v>
      </c>
      <c r="AI17" s="75">
        <v>0</v>
      </c>
      <c r="AJ17" s="75">
        <v>0</v>
      </c>
      <c r="AK17" s="75">
        <v>0</v>
      </c>
      <c r="AL17" s="75">
        <v>1</v>
      </c>
      <c r="AM17" s="75">
        <v>1</v>
      </c>
      <c r="AN17" s="75">
        <v>1</v>
      </c>
      <c r="AO17" s="75">
        <v>0</v>
      </c>
      <c r="AP17" s="75">
        <v>0</v>
      </c>
      <c r="AQ17" s="75">
        <v>0</v>
      </c>
      <c r="AR17" s="80">
        <v>204</v>
      </c>
      <c r="AS17" s="80">
        <v>181</v>
      </c>
      <c r="AT17" s="81">
        <v>198</v>
      </c>
    </row>
    <row r="18" spans="1:46" ht="24" customHeight="1">
      <c r="A18" s="59" t="s">
        <v>127</v>
      </c>
      <c r="B18" s="86">
        <v>374</v>
      </c>
      <c r="C18" s="85">
        <v>337</v>
      </c>
      <c r="D18" s="85">
        <v>244</v>
      </c>
      <c r="E18" s="85">
        <v>65</v>
      </c>
      <c r="F18" s="85">
        <v>48</v>
      </c>
      <c r="G18" s="85">
        <v>42</v>
      </c>
      <c r="H18" s="85">
        <v>49</v>
      </c>
      <c r="I18" s="85">
        <v>40</v>
      </c>
      <c r="J18" s="85">
        <v>39</v>
      </c>
      <c r="K18" s="82">
        <v>0</v>
      </c>
      <c r="L18" s="82">
        <v>0</v>
      </c>
      <c r="M18" s="82">
        <v>0</v>
      </c>
      <c r="N18" s="82">
        <v>7</v>
      </c>
      <c r="O18" s="82">
        <v>3</v>
      </c>
      <c r="P18" s="82">
        <v>3</v>
      </c>
      <c r="Q18" s="82">
        <v>9</v>
      </c>
      <c r="R18" s="82">
        <v>5</v>
      </c>
      <c r="S18" s="82">
        <v>0</v>
      </c>
      <c r="T18" s="75">
        <v>0</v>
      </c>
      <c r="U18" s="75">
        <v>0</v>
      </c>
      <c r="V18" s="75">
        <v>0</v>
      </c>
      <c r="W18" s="75">
        <v>0</v>
      </c>
      <c r="X18" s="75">
        <v>0</v>
      </c>
      <c r="Y18" s="75">
        <v>0</v>
      </c>
      <c r="Z18" s="75">
        <v>0</v>
      </c>
      <c r="AA18" s="75">
        <v>0</v>
      </c>
      <c r="AB18" s="75">
        <v>0</v>
      </c>
      <c r="AC18" s="82">
        <v>0</v>
      </c>
      <c r="AD18" s="75">
        <v>0</v>
      </c>
      <c r="AE18" s="75">
        <v>0</v>
      </c>
      <c r="AF18" s="75">
        <v>0</v>
      </c>
      <c r="AG18" s="75">
        <v>0</v>
      </c>
      <c r="AH18" s="75">
        <v>0</v>
      </c>
      <c r="AI18" s="75">
        <v>0</v>
      </c>
      <c r="AJ18" s="75">
        <v>0</v>
      </c>
      <c r="AK18" s="75">
        <v>0</v>
      </c>
      <c r="AL18" s="75">
        <v>0</v>
      </c>
      <c r="AM18" s="75">
        <v>0</v>
      </c>
      <c r="AN18" s="75">
        <v>0</v>
      </c>
      <c r="AO18" s="75">
        <v>0</v>
      </c>
      <c r="AP18" s="75">
        <v>0</v>
      </c>
      <c r="AQ18" s="75">
        <v>0</v>
      </c>
      <c r="AR18" s="80">
        <v>309</v>
      </c>
      <c r="AS18" s="80">
        <v>289</v>
      </c>
      <c r="AT18" s="81">
        <v>202</v>
      </c>
    </row>
    <row r="19" spans="1:46" ht="24" customHeight="1">
      <c r="A19" s="61" t="s">
        <v>128</v>
      </c>
      <c r="B19" s="82">
        <v>326</v>
      </c>
      <c r="C19" s="82">
        <v>288</v>
      </c>
      <c r="D19" s="82">
        <v>163</v>
      </c>
      <c r="E19" s="85">
        <v>52</v>
      </c>
      <c r="F19" s="85">
        <v>41</v>
      </c>
      <c r="G19" s="85">
        <v>7</v>
      </c>
      <c r="H19" s="85">
        <v>30</v>
      </c>
      <c r="I19" s="85">
        <v>28</v>
      </c>
      <c r="J19" s="85">
        <v>7</v>
      </c>
      <c r="K19" s="82">
        <v>0</v>
      </c>
      <c r="L19" s="82">
        <v>0</v>
      </c>
      <c r="M19" s="82">
        <v>0</v>
      </c>
      <c r="N19" s="82">
        <v>6</v>
      </c>
      <c r="O19" s="82">
        <v>3</v>
      </c>
      <c r="P19" s="82">
        <v>0</v>
      </c>
      <c r="Q19" s="82">
        <v>16</v>
      </c>
      <c r="R19" s="82">
        <v>10</v>
      </c>
      <c r="S19" s="82">
        <v>0</v>
      </c>
      <c r="T19" s="75">
        <v>0</v>
      </c>
      <c r="U19" s="75">
        <v>0</v>
      </c>
      <c r="V19" s="75">
        <v>1</v>
      </c>
      <c r="W19" s="75">
        <v>0</v>
      </c>
      <c r="X19" s="75">
        <v>0</v>
      </c>
      <c r="Y19" s="75">
        <v>0</v>
      </c>
      <c r="Z19" s="75">
        <v>0</v>
      </c>
      <c r="AA19" s="75">
        <v>0</v>
      </c>
      <c r="AB19" s="75">
        <v>0</v>
      </c>
      <c r="AC19" s="82">
        <v>0</v>
      </c>
      <c r="AD19" s="75">
        <v>0</v>
      </c>
      <c r="AE19" s="75">
        <v>1</v>
      </c>
      <c r="AF19" s="75">
        <v>0</v>
      </c>
      <c r="AG19" s="75">
        <v>0</v>
      </c>
      <c r="AH19" s="75">
        <v>0</v>
      </c>
      <c r="AI19" s="75">
        <v>0</v>
      </c>
      <c r="AJ19" s="75">
        <v>0</v>
      </c>
      <c r="AK19" s="75">
        <v>0</v>
      </c>
      <c r="AL19" s="75">
        <v>0</v>
      </c>
      <c r="AM19" s="75">
        <v>0</v>
      </c>
      <c r="AN19" s="75">
        <v>0</v>
      </c>
      <c r="AO19" s="75">
        <v>0</v>
      </c>
      <c r="AP19" s="75">
        <v>0</v>
      </c>
      <c r="AQ19" s="75">
        <v>0</v>
      </c>
      <c r="AR19" s="80">
        <v>274</v>
      </c>
      <c r="AS19" s="80">
        <v>247</v>
      </c>
      <c r="AT19" s="81">
        <v>155</v>
      </c>
    </row>
    <row r="20" spans="1:46" ht="24" customHeight="1">
      <c r="A20" s="59" t="s">
        <v>129</v>
      </c>
      <c r="B20" s="86">
        <v>209</v>
      </c>
      <c r="C20" s="85">
        <v>195</v>
      </c>
      <c r="D20" s="85">
        <v>163</v>
      </c>
      <c r="E20" s="85">
        <v>60</v>
      </c>
      <c r="F20" s="85">
        <v>58</v>
      </c>
      <c r="G20" s="85">
        <v>22</v>
      </c>
      <c r="H20" s="85">
        <v>27</v>
      </c>
      <c r="I20" s="85">
        <v>21</v>
      </c>
      <c r="J20" s="85">
        <v>20</v>
      </c>
      <c r="K20" s="82">
        <v>0</v>
      </c>
      <c r="L20" s="82">
        <v>0</v>
      </c>
      <c r="M20" s="82">
        <v>0</v>
      </c>
      <c r="N20" s="82">
        <v>6</v>
      </c>
      <c r="O20" s="82">
        <v>10</v>
      </c>
      <c r="P20" s="82">
        <v>0</v>
      </c>
      <c r="Q20" s="82">
        <v>27</v>
      </c>
      <c r="R20" s="82">
        <v>27</v>
      </c>
      <c r="S20" s="82">
        <v>2</v>
      </c>
      <c r="T20" s="75">
        <v>2</v>
      </c>
      <c r="U20" s="75">
        <v>1</v>
      </c>
      <c r="V20" s="75">
        <v>1</v>
      </c>
      <c r="W20" s="75">
        <v>1</v>
      </c>
      <c r="X20" s="75">
        <v>0</v>
      </c>
      <c r="Y20" s="75">
        <v>0</v>
      </c>
      <c r="Z20" s="75">
        <v>0</v>
      </c>
      <c r="AA20" s="75">
        <v>0</v>
      </c>
      <c r="AB20" s="75">
        <v>0</v>
      </c>
      <c r="AC20" s="82">
        <v>0</v>
      </c>
      <c r="AD20" s="75">
        <v>0</v>
      </c>
      <c r="AE20" s="75">
        <v>0</v>
      </c>
      <c r="AF20" s="75">
        <v>0</v>
      </c>
      <c r="AG20" s="75">
        <v>0</v>
      </c>
      <c r="AH20" s="75">
        <v>0</v>
      </c>
      <c r="AI20" s="75">
        <v>0</v>
      </c>
      <c r="AJ20" s="75">
        <v>0</v>
      </c>
      <c r="AK20" s="75">
        <v>0</v>
      </c>
      <c r="AL20" s="75">
        <v>1</v>
      </c>
      <c r="AM20" s="75">
        <v>1</v>
      </c>
      <c r="AN20" s="75">
        <v>1</v>
      </c>
      <c r="AO20" s="75">
        <v>0</v>
      </c>
      <c r="AP20" s="75">
        <v>0</v>
      </c>
      <c r="AQ20" s="75">
        <v>0</v>
      </c>
      <c r="AR20" s="80">
        <v>147</v>
      </c>
      <c r="AS20" s="80">
        <v>136</v>
      </c>
      <c r="AT20" s="81">
        <v>140</v>
      </c>
    </row>
    <row r="21" spans="1:46" ht="24" customHeight="1">
      <c r="A21" s="59" t="s">
        <v>130</v>
      </c>
      <c r="B21" s="86">
        <v>202</v>
      </c>
      <c r="C21" s="85">
        <v>166</v>
      </c>
      <c r="D21" s="85">
        <v>160</v>
      </c>
      <c r="E21" s="85">
        <v>44</v>
      </c>
      <c r="F21" s="85">
        <v>34</v>
      </c>
      <c r="G21" s="85">
        <v>25</v>
      </c>
      <c r="H21" s="85">
        <v>31</v>
      </c>
      <c r="I21" s="85">
        <v>25</v>
      </c>
      <c r="J21" s="85">
        <v>23</v>
      </c>
      <c r="K21" s="82">
        <v>0</v>
      </c>
      <c r="L21" s="82">
        <v>0</v>
      </c>
      <c r="M21" s="82">
        <v>0</v>
      </c>
      <c r="N21" s="82">
        <v>3</v>
      </c>
      <c r="O21" s="82">
        <v>4</v>
      </c>
      <c r="P21" s="82">
        <v>0</v>
      </c>
      <c r="Q21" s="82">
        <v>10</v>
      </c>
      <c r="R21" s="82">
        <v>5</v>
      </c>
      <c r="S21" s="82">
        <v>2</v>
      </c>
      <c r="T21" s="75">
        <v>0</v>
      </c>
      <c r="U21" s="75">
        <v>1</v>
      </c>
      <c r="V21" s="75">
        <v>1</v>
      </c>
      <c r="W21" s="75">
        <v>0</v>
      </c>
      <c r="X21" s="75">
        <v>0</v>
      </c>
      <c r="Y21" s="75">
        <v>0</v>
      </c>
      <c r="Z21" s="75">
        <v>0</v>
      </c>
      <c r="AA21" s="75">
        <v>0</v>
      </c>
      <c r="AB21" s="75">
        <v>0</v>
      </c>
      <c r="AC21" s="82">
        <v>0</v>
      </c>
      <c r="AD21" s="75">
        <v>0</v>
      </c>
      <c r="AE21" s="75">
        <v>0</v>
      </c>
      <c r="AF21" s="75">
        <v>0</v>
      </c>
      <c r="AG21" s="75">
        <v>0</v>
      </c>
      <c r="AH21" s="75">
        <v>0</v>
      </c>
      <c r="AI21" s="75">
        <v>0</v>
      </c>
      <c r="AJ21" s="75">
        <v>0</v>
      </c>
      <c r="AK21" s="75">
        <v>0</v>
      </c>
      <c r="AL21" s="75">
        <v>0</v>
      </c>
      <c r="AM21" s="75">
        <v>1</v>
      </c>
      <c r="AN21" s="75">
        <v>1</v>
      </c>
      <c r="AO21" s="75">
        <v>0</v>
      </c>
      <c r="AP21" s="75">
        <v>0</v>
      </c>
      <c r="AQ21" s="75">
        <v>0</v>
      </c>
      <c r="AR21" s="80">
        <v>158</v>
      </c>
      <c r="AS21" s="80">
        <v>131</v>
      </c>
      <c r="AT21" s="81">
        <v>134</v>
      </c>
    </row>
    <row r="22" spans="1:46" ht="24" customHeight="1">
      <c r="A22" s="59" t="s">
        <v>131</v>
      </c>
      <c r="B22" s="86">
        <v>166</v>
      </c>
      <c r="C22" s="85">
        <v>172</v>
      </c>
      <c r="D22" s="85">
        <v>111</v>
      </c>
      <c r="E22" s="85">
        <v>21</v>
      </c>
      <c r="F22" s="85">
        <v>20</v>
      </c>
      <c r="G22" s="85">
        <v>12</v>
      </c>
      <c r="H22" s="85">
        <v>12</v>
      </c>
      <c r="I22" s="85">
        <v>10</v>
      </c>
      <c r="J22" s="85">
        <v>10</v>
      </c>
      <c r="K22" s="82">
        <v>0</v>
      </c>
      <c r="L22" s="82">
        <v>0</v>
      </c>
      <c r="M22" s="82">
        <v>0</v>
      </c>
      <c r="N22" s="82">
        <v>1</v>
      </c>
      <c r="O22" s="82">
        <v>1</v>
      </c>
      <c r="P22" s="82">
        <v>1</v>
      </c>
      <c r="Q22" s="82">
        <v>8</v>
      </c>
      <c r="R22" s="82">
        <v>9</v>
      </c>
      <c r="S22" s="82">
        <v>1</v>
      </c>
      <c r="T22" s="75">
        <v>1</v>
      </c>
      <c r="U22" s="75">
        <v>1</v>
      </c>
      <c r="V22" s="75">
        <v>1</v>
      </c>
      <c r="W22" s="75">
        <v>0</v>
      </c>
      <c r="X22" s="75">
        <v>0</v>
      </c>
      <c r="Y22" s="75">
        <v>0</v>
      </c>
      <c r="Z22" s="75">
        <v>0</v>
      </c>
      <c r="AA22" s="75">
        <v>0</v>
      </c>
      <c r="AB22" s="75">
        <v>0</v>
      </c>
      <c r="AC22" s="82">
        <v>1</v>
      </c>
      <c r="AD22" s="75">
        <v>1</v>
      </c>
      <c r="AE22" s="75">
        <v>1</v>
      </c>
      <c r="AF22" s="75">
        <v>0</v>
      </c>
      <c r="AG22" s="75">
        <v>0</v>
      </c>
      <c r="AH22" s="75">
        <v>0</v>
      </c>
      <c r="AI22" s="75">
        <v>0</v>
      </c>
      <c r="AJ22" s="75">
        <v>0</v>
      </c>
      <c r="AK22" s="75">
        <v>0</v>
      </c>
      <c r="AL22" s="75">
        <v>0</v>
      </c>
      <c r="AM22" s="75">
        <v>0</v>
      </c>
      <c r="AN22" s="75">
        <v>0</v>
      </c>
      <c r="AO22" s="75">
        <v>0</v>
      </c>
      <c r="AP22" s="75">
        <v>0</v>
      </c>
      <c r="AQ22" s="75">
        <v>0</v>
      </c>
      <c r="AR22" s="80">
        <v>144</v>
      </c>
      <c r="AS22" s="80">
        <v>151</v>
      </c>
      <c r="AT22" s="81">
        <v>98</v>
      </c>
    </row>
    <row r="23" spans="1:46" ht="24" customHeight="1">
      <c r="A23" s="59" t="s">
        <v>132</v>
      </c>
      <c r="B23" s="82">
        <v>171</v>
      </c>
      <c r="C23" s="82">
        <v>160</v>
      </c>
      <c r="D23" s="82">
        <v>22</v>
      </c>
      <c r="E23" s="85">
        <v>27</v>
      </c>
      <c r="F23" s="85">
        <v>25</v>
      </c>
      <c r="G23" s="85">
        <v>3</v>
      </c>
      <c r="H23" s="85">
        <v>18</v>
      </c>
      <c r="I23" s="85">
        <v>18</v>
      </c>
      <c r="J23" s="85">
        <v>3</v>
      </c>
      <c r="K23" s="82">
        <v>0</v>
      </c>
      <c r="L23" s="82">
        <v>0</v>
      </c>
      <c r="M23" s="82">
        <v>0</v>
      </c>
      <c r="N23" s="82">
        <v>3</v>
      </c>
      <c r="O23" s="82">
        <v>2</v>
      </c>
      <c r="P23" s="82">
        <v>0</v>
      </c>
      <c r="Q23" s="82">
        <v>6</v>
      </c>
      <c r="R23" s="82">
        <v>5</v>
      </c>
      <c r="S23" s="82">
        <v>0</v>
      </c>
      <c r="T23" s="75">
        <v>0</v>
      </c>
      <c r="U23" s="75">
        <v>0</v>
      </c>
      <c r="V23" s="75">
        <v>0</v>
      </c>
      <c r="W23" s="75">
        <v>0</v>
      </c>
      <c r="X23" s="75">
        <v>0</v>
      </c>
      <c r="Y23" s="75">
        <v>0</v>
      </c>
      <c r="Z23" s="75">
        <v>0</v>
      </c>
      <c r="AA23" s="75">
        <v>0</v>
      </c>
      <c r="AB23" s="75">
        <v>0</v>
      </c>
      <c r="AC23" s="82">
        <v>0</v>
      </c>
      <c r="AD23" s="75">
        <v>0</v>
      </c>
      <c r="AE23" s="75">
        <v>0</v>
      </c>
      <c r="AF23" s="75">
        <v>0</v>
      </c>
      <c r="AG23" s="75">
        <v>0</v>
      </c>
      <c r="AH23" s="75">
        <v>0</v>
      </c>
      <c r="AI23" s="75">
        <v>0</v>
      </c>
      <c r="AJ23" s="75">
        <v>0</v>
      </c>
      <c r="AK23" s="75">
        <v>0</v>
      </c>
      <c r="AL23" s="75">
        <v>0</v>
      </c>
      <c r="AM23" s="75">
        <v>0</v>
      </c>
      <c r="AN23" s="75">
        <v>0</v>
      </c>
      <c r="AO23" s="75">
        <v>0</v>
      </c>
      <c r="AP23" s="75">
        <v>0</v>
      </c>
      <c r="AQ23" s="75">
        <v>0</v>
      </c>
      <c r="AR23" s="80">
        <v>144</v>
      </c>
      <c r="AS23" s="80">
        <v>135</v>
      </c>
      <c r="AT23" s="81">
        <v>19</v>
      </c>
    </row>
    <row r="24" spans="1:46" ht="24" customHeight="1">
      <c r="A24" s="59" t="s">
        <v>133</v>
      </c>
      <c r="B24" s="86">
        <v>69</v>
      </c>
      <c r="C24" s="85">
        <v>79</v>
      </c>
      <c r="D24" s="85">
        <v>39</v>
      </c>
      <c r="E24" s="85">
        <v>17</v>
      </c>
      <c r="F24" s="85">
        <v>18</v>
      </c>
      <c r="G24" s="85">
        <v>8</v>
      </c>
      <c r="H24" s="85">
        <v>17</v>
      </c>
      <c r="I24" s="85">
        <v>16</v>
      </c>
      <c r="J24" s="85">
        <v>7</v>
      </c>
      <c r="K24" s="82">
        <v>0</v>
      </c>
      <c r="L24" s="82">
        <v>0</v>
      </c>
      <c r="M24" s="82">
        <v>0</v>
      </c>
      <c r="N24" s="82">
        <v>0</v>
      </c>
      <c r="O24" s="82">
        <v>0</v>
      </c>
      <c r="P24" s="82">
        <v>0</v>
      </c>
      <c r="Q24" s="82">
        <v>0</v>
      </c>
      <c r="R24" s="82">
        <v>2</v>
      </c>
      <c r="S24" s="82">
        <v>1</v>
      </c>
      <c r="T24" s="75">
        <v>1</v>
      </c>
      <c r="U24" s="75">
        <v>1</v>
      </c>
      <c r="V24" s="75">
        <v>1</v>
      </c>
      <c r="W24" s="75">
        <v>0</v>
      </c>
      <c r="X24" s="75">
        <v>0</v>
      </c>
      <c r="Y24" s="75">
        <v>0</v>
      </c>
      <c r="Z24" s="75">
        <v>0</v>
      </c>
      <c r="AA24" s="75">
        <v>0</v>
      </c>
      <c r="AB24" s="75">
        <v>0</v>
      </c>
      <c r="AC24" s="82">
        <v>0</v>
      </c>
      <c r="AD24" s="75">
        <v>0</v>
      </c>
      <c r="AE24" s="75">
        <v>0</v>
      </c>
      <c r="AF24" s="75">
        <v>0</v>
      </c>
      <c r="AG24" s="75">
        <v>0</v>
      </c>
      <c r="AH24" s="75">
        <v>0</v>
      </c>
      <c r="AI24" s="75">
        <v>0</v>
      </c>
      <c r="AJ24" s="75">
        <v>0</v>
      </c>
      <c r="AK24" s="75">
        <v>0</v>
      </c>
      <c r="AL24" s="75">
        <v>1</v>
      </c>
      <c r="AM24" s="75">
        <v>1</v>
      </c>
      <c r="AN24" s="75">
        <v>1</v>
      </c>
      <c r="AO24" s="75">
        <v>0</v>
      </c>
      <c r="AP24" s="75">
        <v>0</v>
      </c>
      <c r="AQ24" s="75">
        <v>0</v>
      </c>
      <c r="AR24" s="80">
        <v>51</v>
      </c>
      <c r="AS24" s="80">
        <v>60</v>
      </c>
      <c r="AT24" s="81">
        <v>30</v>
      </c>
    </row>
    <row r="25" spans="1:46" ht="24" customHeight="1">
      <c r="A25" s="59" t="s">
        <v>134</v>
      </c>
      <c r="B25" s="86">
        <v>45</v>
      </c>
      <c r="C25" s="85">
        <v>46</v>
      </c>
      <c r="D25" s="85">
        <v>31</v>
      </c>
      <c r="E25" s="85">
        <v>15</v>
      </c>
      <c r="F25" s="85">
        <v>18</v>
      </c>
      <c r="G25" s="85">
        <v>4</v>
      </c>
      <c r="H25" s="85">
        <v>12</v>
      </c>
      <c r="I25" s="85">
        <v>9</v>
      </c>
      <c r="J25" s="85">
        <v>3</v>
      </c>
      <c r="K25" s="82">
        <v>0</v>
      </c>
      <c r="L25" s="82">
        <v>0</v>
      </c>
      <c r="M25" s="82">
        <v>0</v>
      </c>
      <c r="N25" s="82">
        <v>1</v>
      </c>
      <c r="O25" s="82">
        <v>1</v>
      </c>
      <c r="P25" s="82">
        <v>1</v>
      </c>
      <c r="Q25" s="82">
        <v>2</v>
      </c>
      <c r="R25" s="82">
        <v>8</v>
      </c>
      <c r="S25" s="82">
        <v>0</v>
      </c>
      <c r="T25" s="75">
        <v>0</v>
      </c>
      <c r="U25" s="75">
        <v>0</v>
      </c>
      <c r="V25" s="75">
        <v>0</v>
      </c>
      <c r="W25" s="75">
        <v>0</v>
      </c>
      <c r="X25" s="75">
        <v>0</v>
      </c>
      <c r="Y25" s="75">
        <v>0</v>
      </c>
      <c r="Z25" s="75">
        <v>0</v>
      </c>
      <c r="AA25" s="75">
        <v>0</v>
      </c>
      <c r="AB25" s="75">
        <v>0</v>
      </c>
      <c r="AC25" s="82">
        <v>0</v>
      </c>
      <c r="AD25" s="75">
        <v>0</v>
      </c>
      <c r="AE25" s="75">
        <v>0</v>
      </c>
      <c r="AF25" s="75">
        <v>0</v>
      </c>
      <c r="AG25" s="75">
        <v>0</v>
      </c>
      <c r="AH25" s="75">
        <v>0</v>
      </c>
      <c r="AI25" s="75">
        <v>0</v>
      </c>
      <c r="AJ25" s="75">
        <v>0</v>
      </c>
      <c r="AK25" s="75">
        <v>0</v>
      </c>
      <c r="AL25" s="75">
        <v>0</v>
      </c>
      <c r="AM25" s="75">
        <v>0</v>
      </c>
      <c r="AN25" s="75">
        <v>0</v>
      </c>
      <c r="AO25" s="75">
        <v>0</v>
      </c>
      <c r="AP25" s="75">
        <v>0</v>
      </c>
      <c r="AQ25" s="75">
        <v>0</v>
      </c>
      <c r="AR25" s="80">
        <v>30</v>
      </c>
      <c r="AS25" s="80">
        <v>28</v>
      </c>
      <c r="AT25" s="81">
        <v>27</v>
      </c>
    </row>
    <row r="26" spans="1:46" ht="24" customHeight="1" thickBot="1">
      <c r="A26" s="62" t="s">
        <v>188</v>
      </c>
      <c r="B26" s="87">
        <v>0</v>
      </c>
      <c r="C26" s="88">
        <v>65</v>
      </c>
      <c r="D26" s="88">
        <v>122</v>
      </c>
      <c r="E26" s="88">
        <v>0</v>
      </c>
      <c r="F26" s="88">
        <v>6</v>
      </c>
      <c r="G26" s="88">
        <v>6</v>
      </c>
      <c r="H26" s="88">
        <v>0</v>
      </c>
      <c r="I26" s="88">
        <v>5</v>
      </c>
      <c r="J26" s="88">
        <v>6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1</v>
      </c>
      <c r="S26" s="84">
        <v>0</v>
      </c>
      <c r="T26" s="78">
        <v>0</v>
      </c>
      <c r="U26" s="78">
        <v>0</v>
      </c>
      <c r="V26" s="78">
        <v>2</v>
      </c>
      <c r="W26" s="78">
        <v>0</v>
      </c>
      <c r="X26" s="78">
        <v>0</v>
      </c>
      <c r="Y26" s="78">
        <v>1</v>
      </c>
      <c r="Z26" s="78">
        <v>0</v>
      </c>
      <c r="AA26" s="78">
        <v>0</v>
      </c>
      <c r="AB26" s="78">
        <v>0</v>
      </c>
      <c r="AC26" s="84">
        <v>0</v>
      </c>
      <c r="AD26" s="78">
        <v>0</v>
      </c>
      <c r="AE26" s="78">
        <v>0</v>
      </c>
      <c r="AF26" s="78">
        <v>0</v>
      </c>
      <c r="AG26" s="78">
        <v>0</v>
      </c>
      <c r="AH26" s="78">
        <v>0</v>
      </c>
      <c r="AI26" s="78">
        <v>0</v>
      </c>
      <c r="AJ26" s="78">
        <v>0</v>
      </c>
      <c r="AK26" s="78">
        <v>0</v>
      </c>
      <c r="AL26" s="78">
        <v>0</v>
      </c>
      <c r="AM26" s="78">
        <v>0</v>
      </c>
      <c r="AN26" s="78">
        <v>1</v>
      </c>
      <c r="AO26" s="78">
        <v>0</v>
      </c>
      <c r="AP26" s="78">
        <v>0</v>
      </c>
      <c r="AQ26" s="78">
        <v>0</v>
      </c>
      <c r="AR26" s="90">
        <v>0</v>
      </c>
      <c r="AS26" s="90">
        <v>59</v>
      </c>
      <c r="AT26" s="91">
        <v>114</v>
      </c>
    </row>
    <row r="27" spans="1:45" ht="24" customHeight="1">
      <c r="A27" s="113" t="s">
        <v>289</v>
      </c>
      <c r="B27" s="114"/>
      <c r="C27" s="114"/>
      <c r="D27" s="114"/>
      <c r="E27" s="227"/>
      <c r="F27" s="227"/>
      <c r="G27" s="227" t="s">
        <v>290</v>
      </c>
      <c r="H27" s="227"/>
      <c r="I27" s="114"/>
      <c r="J27" s="114"/>
      <c r="K27" s="114"/>
      <c r="L27" s="115"/>
      <c r="M27" s="114"/>
      <c r="N27" s="114"/>
      <c r="O27" s="228" t="s">
        <v>291</v>
      </c>
      <c r="P27" s="228"/>
      <c r="Q27" s="228"/>
      <c r="R27" s="228"/>
      <c r="S27" s="228"/>
      <c r="T27" s="115"/>
      <c r="U27" s="115"/>
      <c r="V27" s="114"/>
      <c r="W27" s="114"/>
      <c r="X27" s="114"/>
      <c r="Y27" s="114"/>
      <c r="Z27" s="114"/>
      <c r="AA27" s="116" t="s">
        <v>292</v>
      </c>
      <c r="AB27" s="117"/>
      <c r="AC27" s="117"/>
      <c r="AD27" s="117"/>
      <c r="AE27" s="117"/>
      <c r="AF27" s="117"/>
      <c r="AG27" s="115"/>
      <c r="AH27" s="114"/>
      <c r="AI27" s="117"/>
      <c r="AJ27" s="118"/>
      <c r="AK27" s="119"/>
      <c r="AL27" s="118"/>
      <c r="AM27" s="118"/>
      <c r="AN27" s="120"/>
      <c r="AO27" s="120"/>
      <c r="AP27" s="121"/>
      <c r="AQ27" s="122" t="s">
        <v>300</v>
      </c>
      <c r="AR27" s="69"/>
      <c r="AS27" s="70"/>
    </row>
    <row r="28" spans="1:46" ht="24" customHeight="1">
      <c r="A28" s="25"/>
      <c r="B28" s="26"/>
      <c r="J28" s="26"/>
      <c r="M28" s="7"/>
      <c r="O28" s="226" t="s">
        <v>293</v>
      </c>
      <c r="P28" s="226"/>
      <c r="Q28" s="226"/>
      <c r="R28" s="226"/>
      <c r="S28" s="226"/>
      <c r="U28" s="7"/>
      <c r="V28" s="26"/>
      <c r="W28" s="26"/>
      <c r="X28" s="26"/>
      <c r="Y28" s="26"/>
      <c r="Z28" s="7"/>
      <c r="AA28" s="1"/>
      <c r="AB28" s="8"/>
      <c r="AC28" s="1"/>
      <c r="AD28" s="1"/>
      <c r="AE28" s="1"/>
      <c r="AF28" s="1"/>
      <c r="AG28" s="1"/>
      <c r="AJ28" s="1"/>
      <c r="AK28" s="1"/>
      <c r="AL28" s="1"/>
      <c r="AM28" s="1"/>
      <c r="AN28" s="1"/>
      <c r="AO28" s="18"/>
      <c r="AP28" s="18"/>
      <c r="AQ28" s="18"/>
      <c r="AR28" s="9"/>
      <c r="AS28" s="2"/>
      <c r="AT28" s="2"/>
    </row>
    <row r="29" spans="1:46" ht="24" customHeight="1">
      <c r="A29" s="25"/>
      <c r="B29" s="26"/>
      <c r="J29" s="26"/>
      <c r="L29" s="7"/>
      <c r="M29" s="7"/>
      <c r="U29" s="7"/>
      <c r="V29" s="26"/>
      <c r="W29" s="26"/>
      <c r="X29" s="26"/>
      <c r="Y29" s="26"/>
      <c r="Z29" s="7"/>
      <c r="AA29" s="1"/>
      <c r="AB29" s="8"/>
      <c r="AC29" s="1"/>
      <c r="AD29" s="1"/>
      <c r="AE29" s="1"/>
      <c r="AF29" s="1"/>
      <c r="AG29" s="1"/>
      <c r="AJ29" s="1"/>
      <c r="AK29" s="1"/>
      <c r="AL29" s="1"/>
      <c r="AM29" s="1"/>
      <c r="AN29" s="1"/>
      <c r="AO29" s="18"/>
      <c r="AP29" s="18"/>
      <c r="AQ29" s="18"/>
      <c r="AR29" s="9"/>
      <c r="AS29" s="2"/>
      <c r="AT29" s="2"/>
    </row>
    <row r="30" spans="1:46" ht="20.25" customHeight="1">
      <c r="A30" s="7" t="s">
        <v>111</v>
      </c>
      <c r="C30" s="7"/>
      <c r="D30" s="7"/>
      <c r="E30" s="7"/>
      <c r="F30" s="7"/>
      <c r="G30" s="7"/>
      <c r="H30" s="7"/>
      <c r="I30" s="7"/>
      <c r="J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111"/>
      <c r="AI30" s="111"/>
      <c r="AJ30" s="111"/>
      <c r="AK30" s="111"/>
      <c r="AL30" s="111"/>
      <c r="AM30" s="112"/>
      <c r="AN30" s="112"/>
      <c r="AO30" s="112"/>
      <c r="AP30" s="112"/>
      <c r="AQ30" s="112"/>
      <c r="AR30" s="71"/>
      <c r="AS30" s="71"/>
      <c r="AT30" s="93" t="s">
        <v>269</v>
      </c>
    </row>
    <row r="31" ht="16.5" customHeight="1">
      <c r="A31" s="140" t="s">
        <v>297</v>
      </c>
    </row>
  </sheetData>
  <sheetProtection/>
  <mergeCells count="30">
    <mergeCell ref="O28:S28"/>
    <mergeCell ref="E27:F27"/>
    <mergeCell ref="G27:H27"/>
    <mergeCell ref="O27:S27"/>
    <mergeCell ref="E1:N1"/>
    <mergeCell ref="E2:L2"/>
    <mergeCell ref="E5:S5"/>
    <mergeCell ref="AJ1:AL1"/>
    <mergeCell ref="AJ2:AL2"/>
    <mergeCell ref="AM1:AQ1"/>
    <mergeCell ref="AM2:AQ2"/>
    <mergeCell ref="K6:M6"/>
    <mergeCell ref="N6:P6"/>
    <mergeCell ref="A3:AT3"/>
    <mergeCell ref="A4:AQ4"/>
    <mergeCell ref="A5:A7"/>
    <mergeCell ref="B5:D6"/>
    <mergeCell ref="W6:Y6"/>
    <mergeCell ref="AL6:AN6"/>
    <mergeCell ref="T5:AQ5"/>
    <mergeCell ref="Q6:S6"/>
    <mergeCell ref="T6:V6"/>
    <mergeCell ref="E6:G6"/>
    <mergeCell ref="H6:J6"/>
    <mergeCell ref="AR5:AT6"/>
    <mergeCell ref="AO6:AQ6"/>
    <mergeCell ref="Z6:AB6"/>
    <mergeCell ref="AC6:AE6"/>
    <mergeCell ref="AF6:AH6"/>
    <mergeCell ref="AI6:AK6"/>
  </mergeCells>
  <printOptions/>
  <pageMargins left="0.31" right="0.29" top="0.64" bottom="0.48" header="0.5" footer="0.5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24"/>
  <sheetViews>
    <sheetView zoomScalePageLayoutView="0" workbookViewId="0" topLeftCell="A1">
      <selection activeCell="E23" sqref="E23"/>
    </sheetView>
  </sheetViews>
  <sheetFormatPr defaultColWidth="9.00390625" defaultRowHeight="16.5"/>
  <cols>
    <col min="1" max="1" width="14.00390625" style="0" customWidth="1"/>
    <col min="2" max="46" width="3.625" style="0" customWidth="1"/>
  </cols>
  <sheetData>
    <row r="1" spans="1:43" ht="27.75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</row>
    <row r="3" ht="18.75">
      <c r="A3" s="2" t="s">
        <v>1</v>
      </c>
    </row>
    <row r="4" ht="18.75">
      <c r="A4" s="2" t="s">
        <v>2</v>
      </c>
    </row>
    <row r="5" ht="18.75">
      <c r="A5" s="2" t="s">
        <v>26</v>
      </c>
    </row>
    <row r="6" ht="18.75">
      <c r="A6" s="2" t="s">
        <v>27</v>
      </c>
    </row>
    <row r="7" ht="18.75">
      <c r="A7" s="2" t="s">
        <v>28</v>
      </c>
    </row>
    <row r="8" ht="18.75">
      <c r="A8" s="2" t="s">
        <v>3</v>
      </c>
    </row>
    <row r="9" ht="18.75">
      <c r="A9" s="2" t="s">
        <v>29</v>
      </c>
    </row>
    <row r="10" ht="18.75">
      <c r="A10" s="2" t="s">
        <v>30</v>
      </c>
    </row>
    <row r="11" ht="18.75">
      <c r="A11" s="2" t="s">
        <v>31</v>
      </c>
    </row>
    <row r="12" ht="18.75">
      <c r="A12" s="2" t="s">
        <v>32</v>
      </c>
    </row>
    <row r="13" ht="18.75">
      <c r="A13" s="2" t="s">
        <v>4</v>
      </c>
    </row>
    <row r="14" ht="18.75">
      <c r="A14" s="2" t="s">
        <v>5</v>
      </c>
    </row>
    <row r="15" ht="18.75">
      <c r="A15" s="2" t="s">
        <v>35</v>
      </c>
    </row>
    <row r="16" ht="18.75">
      <c r="A16" s="2" t="s">
        <v>36</v>
      </c>
    </row>
    <row r="17" ht="18.75">
      <c r="A17" s="2" t="s">
        <v>6</v>
      </c>
    </row>
    <row r="18" ht="18.75">
      <c r="A18" s="2" t="s">
        <v>7</v>
      </c>
    </row>
    <row r="19" ht="18.75">
      <c r="A19" s="2" t="s">
        <v>8</v>
      </c>
    </row>
    <row r="20" ht="18.75">
      <c r="A20" s="2" t="s">
        <v>43</v>
      </c>
    </row>
    <row r="21" ht="18.75">
      <c r="A21" s="2" t="s">
        <v>9</v>
      </c>
    </row>
    <row r="22" ht="18.75">
      <c r="A22" s="2" t="s">
        <v>10</v>
      </c>
    </row>
    <row r="23" ht="18.75">
      <c r="A23" s="2" t="s">
        <v>45</v>
      </c>
    </row>
    <row r="24" ht="18.75">
      <c r="A24" s="2" t="s">
        <v>11</v>
      </c>
    </row>
  </sheetData>
  <sheetProtection/>
  <printOptions/>
  <pageMargins left="0.75" right="0.75" top="1" bottom="1" header="0.5" footer="0.5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2016-04-08T01:38:19Z</cp:lastPrinted>
  <dcterms:created xsi:type="dcterms:W3CDTF">2000-01-11T00:34:04Z</dcterms:created>
  <dcterms:modified xsi:type="dcterms:W3CDTF">2016-04-20T06:42:45Z</dcterms:modified>
  <cp:category/>
  <cp:version/>
  <cp:contentType/>
  <cp:contentStatus/>
</cp:coreProperties>
</file>