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表7" sheetId="1" r:id="rId1"/>
  </sheets>
  <definedNames>
    <definedName name="pp" localSheetId="0">'表7'!$A$3:$O$27</definedName>
    <definedName name="pp">#REF!</definedName>
    <definedName name="_xlnm.Print_Area" localSheetId="0">'表7'!$A$3:$O$26</definedName>
  </definedNames>
  <calcPr fullCalcOnLoad="1"/>
</workbook>
</file>

<file path=xl/sharedStrings.xml><?xml version="1.0" encoding="utf-8"?>
<sst xmlns="http://schemas.openxmlformats.org/spreadsheetml/2006/main" count="65" uniqueCount="46">
  <si>
    <t>數  量</t>
  </si>
  <si>
    <t>容  量</t>
  </si>
  <si>
    <t>(人)</t>
  </si>
  <si>
    <t>(個)</t>
  </si>
  <si>
    <t>#ph1</t>
  </si>
  <si>
    <t>容  量</t>
  </si>
  <si>
    <t>地下室</t>
  </si>
  <si>
    <t>防空洞</t>
  </si>
  <si>
    <t>防空坑</t>
  </si>
  <si>
    <t>防空掩體</t>
  </si>
  <si>
    <t>防空壕</t>
  </si>
  <si>
    <t>緊急避難所</t>
  </si>
  <si>
    <t>總  計</t>
  </si>
  <si>
    <t>數  量</t>
  </si>
  <si>
    <t>各分局（連江縣為警察所）。</t>
  </si>
  <si>
    <t>(一)本表編製1式2份，先送會計室(統計室)會核，並經機關長官核章後，1份送會計室﹝統計室﹞，1份自存外，本表應於規定期限內由網際網路
　　線上傳送至內政部警政署警政統計資料庫。
(二)增減異動應在備註欄內註記名稱、數量、容量。
(三)容量以每人0.75平方公尺計算。</t>
  </si>
  <si>
    <t>本局</t>
  </si>
  <si>
    <t>臺北縣政府警察局</t>
  </si>
  <si>
    <t>季　　　報</t>
  </si>
  <si>
    <t>每季終了後15日內編報</t>
  </si>
  <si>
    <t>臺北縣防空避難設備</t>
  </si>
  <si>
    <t>中華民國98年第4季底</t>
  </si>
  <si>
    <t>民國99年 4月15日</t>
  </si>
  <si>
    <t>公　開　類</t>
  </si>
  <si>
    <t>總計</t>
  </si>
  <si>
    <t>新北市板橋分局</t>
  </si>
  <si>
    <t>新北市海山分局</t>
  </si>
  <si>
    <t>新北市中和一分局</t>
  </si>
  <si>
    <t>新北市中和二分局</t>
  </si>
  <si>
    <t>新北市永和分局</t>
  </si>
  <si>
    <t>新北市三重分局</t>
  </si>
  <si>
    <t>新北市新莊分局</t>
  </si>
  <si>
    <t>新北市土城分局</t>
  </si>
  <si>
    <t>新北市新店分局</t>
  </si>
  <si>
    <t>新北市蘆洲分局</t>
  </si>
  <si>
    <t>新北市三峽分局</t>
  </si>
  <si>
    <t>新北市樹林分局</t>
  </si>
  <si>
    <t>新北市汐止分局</t>
  </si>
  <si>
    <t>新北市淡水分局</t>
  </si>
  <si>
    <t>新北市瑞芳分局</t>
  </si>
  <si>
    <t>新北市金山分局</t>
  </si>
  <si>
    <t>(個)</t>
  </si>
  <si>
    <t>中華民國100年底</t>
  </si>
  <si>
    <t>區 域 別</t>
  </si>
  <si>
    <t>表7、新北市防空避難設備</t>
  </si>
  <si>
    <t>資料來源:根據本局保安民防科資料編製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</si>
</sst>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#,##0"/>
    <numFmt numFmtId="190" formatCode="###,###,##0;\ ;\ ;"/>
    <numFmt numFmtId="191" formatCode="##,###,##0;\-##,###,##0;&quot;        －&quot;"/>
  </numFmts>
  <fonts count="15">
    <font>
      <sz val="9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3.8"/>
      <name val="標楷體"/>
      <family val="4"/>
    </font>
    <font>
      <sz val="11.5"/>
      <name val="新細明體"/>
      <family val="1"/>
    </font>
    <font>
      <sz val="13.8"/>
      <name val="MS Sans Serif"/>
      <family val="2"/>
    </font>
    <font>
      <sz val="27.6"/>
      <name val="標楷體"/>
      <family val="4"/>
    </font>
    <font>
      <sz val="20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/>
    </xf>
    <xf numFmtId="189" fontId="11" fillId="0" borderId="4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9" fontId="11" fillId="0" borderId="5" xfId="0" applyNumberFormat="1" applyFont="1" applyBorder="1" applyAlignment="1">
      <alignment horizontal="right" vertical="center"/>
    </xf>
    <xf numFmtId="188" fontId="11" fillId="0" borderId="6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9" fontId="11" fillId="0" borderId="6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8" fontId="11" fillId="0" borderId="7" xfId="0" applyNumberFormat="1" applyFont="1" applyBorder="1" applyAlignment="1">
      <alignment horizontal="right" vertical="center"/>
    </xf>
    <xf numFmtId="189" fontId="11" fillId="0" borderId="7" xfId="0" applyNumberFormat="1" applyFont="1" applyBorder="1" applyAlignment="1">
      <alignment horizontal="right" vertical="center"/>
    </xf>
    <xf numFmtId="189" fontId="11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left" vertical="center" wrapText="1"/>
    </xf>
    <xf numFmtId="0" fontId="14" fillId="0" borderId="9" xfId="0" applyNumberFormat="1" applyFont="1" applyBorder="1" applyAlignment="1">
      <alignment horizontal="left" wrapText="1"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188" fontId="11" fillId="0" borderId="10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8" fontId="11" fillId="0" borderId="8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180" fontId="2" fillId="0" borderId="0" xfId="0" applyNumberFormat="1" applyFont="1" applyBorder="1" applyAlignment="1">
      <alignment horizontal="left" vertical="center" wrapText="1" shrinkToFit="1"/>
    </xf>
    <xf numFmtId="180" fontId="12" fillId="0" borderId="11" xfId="0" applyNumberFormat="1" applyFont="1" applyBorder="1" applyAlignment="1">
      <alignment horizontal="left" vertical="center" wrapText="1" shrinkToFit="1"/>
    </xf>
    <xf numFmtId="180" fontId="2" fillId="0" borderId="13" xfId="0" applyNumberFormat="1" applyFont="1" applyBorder="1" applyAlignment="1">
      <alignment horizontal="left" vertical="center" wrapText="1" shrinkToFit="1"/>
    </xf>
    <xf numFmtId="180" fontId="12" fillId="0" borderId="12" xfId="0" applyNumberFormat="1" applyFont="1" applyBorder="1" applyAlignment="1">
      <alignment horizontal="left" vertical="center" wrapText="1" shrinkToFit="1"/>
    </xf>
    <xf numFmtId="180" fontId="2" fillId="0" borderId="14" xfId="0" applyNumberFormat="1" applyFont="1" applyBorder="1" applyAlignment="1">
      <alignment horizontal="left" vertical="center" wrapText="1" shrinkToFit="1"/>
    </xf>
    <xf numFmtId="180" fontId="12" fillId="0" borderId="14" xfId="0" applyNumberFormat="1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  <protection/>
    </xf>
    <xf numFmtId="0" fontId="14" fillId="0" borderId="0" xfId="0" applyNumberFormat="1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left" vertical="center"/>
    </xf>
    <xf numFmtId="180" fontId="12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7"/>
  <sheetViews>
    <sheetView tabSelected="1" zoomScale="75" zoomScaleNormal="75" workbookViewId="0" topLeftCell="A3">
      <selection activeCell="A14" sqref="A14:B14"/>
    </sheetView>
  </sheetViews>
  <sheetFormatPr defaultColWidth="9.33203125" defaultRowHeight="12"/>
  <cols>
    <col min="1" max="1" width="10.83203125" style="3" customWidth="1"/>
    <col min="2" max="2" width="18.83203125" style="3" customWidth="1"/>
    <col min="3" max="3" width="15.33203125" style="3" customWidth="1"/>
    <col min="4" max="7" width="15.33203125" style="0" customWidth="1"/>
    <col min="8" max="8" width="14" style="0" customWidth="1"/>
    <col min="9" max="9" width="14.16015625" style="0" customWidth="1"/>
    <col min="10" max="10" width="13.83203125" style="0" customWidth="1"/>
    <col min="11" max="11" width="13.66015625" style="0" customWidth="1"/>
    <col min="12" max="13" width="14.33203125" style="0" customWidth="1"/>
    <col min="14" max="14" width="14.16015625" style="0" customWidth="1"/>
    <col min="15" max="15" width="13.5" style="0" customWidth="1"/>
  </cols>
  <sheetData>
    <row r="1" spans="1:9" s="4" customFormat="1" ht="31.5" customHeight="1" hidden="1">
      <c r="A1" s="10" t="s">
        <v>23</v>
      </c>
      <c r="B1" s="10" t="s">
        <v>17</v>
      </c>
      <c r="C1" s="10" t="s">
        <v>18</v>
      </c>
      <c r="D1" s="12" t="s">
        <v>19</v>
      </c>
      <c r="E1" s="13" t="s">
        <v>20</v>
      </c>
      <c r="F1" s="12" t="s">
        <v>21</v>
      </c>
      <c r="I1" s="5" t="s">
        <v>4</v>
      </c>
    </row>
    <row r="2" spans="1:5" s="4" customFormat="1" ht="28.5" customHeight="1" hidden="1">
      <c r="A2" s="10" t="s">
        <v>22</v>
      </c>
      <c r="B2" s="10" t="s">
        <v>14</v>
      </c>
      <c r="C2" s="11" t="s">
        <v>15</v>
      </c>
      <c r="E2" s="4" t="str">
        <f>IF(LEN(A2)&gt;0,"中華"&amp;A2&amp;"編製","")</f>
        <v>中華民國99年 4月15日編製</v>
      </c>
    </row>
    <row r="3" spans="1:15" ht="40.5" customHeight="1">
      <c r="A3" s="53" t="s">
        <v>44</v>
      </c>
      <c r="B3" s="53"/>
      <c r="C3" s="53"/>
      <c r="D3" s="53"/>
      <c r="E3" s="53"/>
      <c r="F3" s="53"/>
      <c r="G3" s="53"/>
      <c r="H3" s="29"/>
      <c r="I3" s="29"/>
      <c r="J3" s="29"/>
      <c r="K3" s="29"/>
      <c r="L3" s="29"/>
      <c r="M3" s="29"/>
      <c r="N3" s="29"/>
      <c r="O3" s="29"/>
    </row>
    <row r="4" spans="1:15" ht="24.75" customHeight="1" thickBot="1">
      <c r="A4" s="39" t="s">
        <v>42</v>
      </c>
      <c r="B4" s="39"/>
      <c r="C4" s="39"/>
      <c r="D4" s="39"/>
      <c r="E4" s="39"/>
      <c r="F4" s="39"/>
      <c r="G4" s="39"/>
      <c r="H4" s="30"/>
      <c r="I4" s="30"/>
      <c r="J4" s="30"/>
      <c r="K4" s="30"/>
      <c r="L4" s="30"/>
      <c r="M4" s="30"/>
      <c r="N4" s="30"/>
      <c r="O4" s="30"/>
    </row>
    <row r="5" spans="1:15" s="1" customFormat="1" ht="25.5" customHeight="1">
      <c r="A5" s="54" t="s">
        <v>43</v>
      </c>
      <c r="B5" s="55"/>
      <c r="C5" s="6" t="s">
        <v>5</v>
      </c>
      <c r="D5" s="50" t="s">
        <v>6</v>
      </c>
      <c r="E5" s="51"/>
      <c r="F5" s="50" t="s">
        <v>7</v>
      </c>
      <c r="G5" s="60"/>
      <c r="H5" s="49" t="s">
        <v>8</v>
      </c>
      <c r="I5" s="52"/>
      <c r="J5" s="50" t="s">
        <v>9</v>
      </c>
      <c r="K5" s="51"/>
      <c r="L5" s="50" t="s">
        <v>10</v>
      </c>
      <c r="M5" s="51"/>
      <c r="N5" s="48" t="s">
        <v>11</v>
      </c>
      <c r="O5" s="49"/>
    </row>
    <row r="6" spans="1:15" s="1" customFormat="1" ht="25.5" customHeight="1">
      <c r="A6" s="56"/>
      <c r="B6" s="57"/>
      <c r="C6" s="7" t="s">
        <v>12</v>
      </c>
      <c r="D6" s="8" t="s">
        <v>13</v>
      </c>
      <c r="E6" s="8" t="s">
        <v>5</v>
      </c>
      <c r="F6" s="8" t="s">
        <v>13</v>
      </c>
      <c r="G6" s="8" t="s">
        <v>5</v>
      </c>
      <c r="H6" s="31" t="s">
        <v>13</v>
      </c>
      <c r="I6" s="8" t="s">
        <v>5</v>
      </c>
      <c r="J6" s="8" t="s">
        <v>13</v>
      </c>
      <c r="K6" s="8" t="s">
        <v>5</v>
      </c>
      <c r="L6" s="8" t="s">
        <v>13</v>
      </c>
      <c r="M6" s="8" t="s">
        <v>5</v>
      </c>
      <c r="N6" s="9" t="s">
        <v>0</v>
      </c>
      <c r="O6" s="9" t="s">
        <v>1</v>
      </c>
    </row>
    <row r="7" spans="1:15" s="1" customFormat="1" ht="25.5" customHeight="1">
      <c r="A7" s="56"/>
      <c r="B7" s="57"/>
      <c r="C7" s="14" t="s">
        <v>2</v>
      </c>
      <c r="D7" s="15" t="s">
        <v>3</v>
      </c>
      <c r="E7" s="15" t="s">
        <v>2</v>
      </c>
      <c r="F7" s="15" t="s">
        <v>3</v>
      </c>
      <c r="G7" s="15" t="s">
        <v>2</v>
      </c>
      <c r="H7" s="32" t="s">
        <v>3</v>
      </c>
      <c r="I7" s="15" t="s">
        <v>2</v>
      </c>
      <c r="J7" s="27" t="s">
        <v>3</v>
      </c>
      <c r="K7" s="28" t="s">
        <v>2</v>
      </c>
      <c r="L7" s="15" t="s">
        <v>41</v>
      </c>
      <c r="M7" s="15" t="s">
        <v>2</v>
      </c>
      <c r="N7" s="16" t="s">
        <v>3</v>
      </c>
      <c r="O7" s="15" t="s">
        <v>2</v>
      </c>
    </row>
    <row r="8" spans="1:15" s="2" customFormat="1" ht="30" customHeight="1">
      <c r="A8" s="58" t="s">
        <v>24</v>
      </c>
      <c r="B8" s="59"/>
      <c r="C8" s="17">
        <f>SUM(C9:C26)</f>
        <v>15294660</v>
      </c>
      <c r="D8" s="17">
        <f aca="true" t="shared" si="0" ref="D8:O8">SUM(D9:D26)</f>
        <v>12709</v>
      </c>
      <c r="E8" s="17">
        <f t="shared" si="0"/>
        <v>15254812</v>
      </c>
      <c r="F8" s="17">
        <f t="shared" si="0"/>
        <v>3</v>
      </c>
      <c r="G8" s="19">
        <f t="shared" si="0"/>
        <v>310</v>
      </c>
      <c r="H8" s="33">
        <f t="shared" si="0"/>
        <v>1</v>
      </c>
      <c r="I8" s="18">
        <f t="shared" si="0"/>
        <v>322</v>
      </c>
      <c r="J8" s="20">
        <f t="shared" si="0"/>
        <v>0</v>
      </c>
      <c r="K8" s="20">
        <f t="shared" si="0"/>
        <v>0</v>
      </c>
      <c r="L8" s="18">
        <f t="shared" si="0"/>
        <v>0</v>
      </c>
      <c r="M8" s="18">
        <f t="shared" si="0"/>
        <v>0</v>
      </c>
      <c r="N8" s="17">
        <f t="shared" si="0"/>
        <v>389</v>
      </c>
      <c r="O8" s="19">
        <f t="shared" si="0"/>
        <v>39216</v>
      </c>
    </row>
    <row r="9" spans="1:15" s="2" customFormat="1" ht="30" customHeight="1">
      <c r="A9" s="41" t="s">
        <v>16</v>
      </c>
      <c r="B9" s="42"/>
      <c r="C9" s="20">
        <f>SUM(E9,G9,I9,K9,M9,O9)</f>
        <v>0</v>
      </c>
      <c r="D9" s="20">
        <v>0</v>
      </c>
      <c r="E9" s="20">
        <v>0</v>
      </c>
      <c r="F9" s="20">
        <v>0</v>
      </c>
      <c r="G9" s="21">
        <v>0</v>
      </c>
      <c r="H9" s="34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v>0</v>
      </c>
    </row>
    <row r="10" spans="1:15" s="2" customFormat="1" ht="30" customHeight="1">
      <c r="A10" s="41" t="s">
        <v>25</v>
      </c>
      <c r="B10" s="42"/>
      <c r="C10" s="22">
        <f>SUM(E10,G10,I10,K10,M10,O10)</f>
        <v>752446</v>
      </c>
      <c r="D10" s="22">
        <v>860</v>
      </c>
      <c r="E10" s="22">
        <v>736704</v>
      </c>
      <c r="F10" s="20">
        <v>0</v>
      </c>
      <c r="G10" s="21">
        <v>0</v>
      </c>
      <c r="H10" s="34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2">
        <v>20</v>
      </c>
      <c r="O10" s="23">
        <v>15742</v>
      </c>
    </row>
    <row r="11" spans="1:15" s="2" customFormat="1" ht="30" customHeight="1">
      <c r="A11" s="41" t="s">
        <v>26</v>
      </c>
      <c r="B11" s="42"/>
      <c r="C11" s="22">
        <f aca="true" t="shared" si="1" ref="C11:C24">SUM(E11,G11,I11,K11,M11,O11)</f>
        <v>807376</v>
      </c>
      <c r="D11" s="22">
        <v>687</v>
      </c>
      <c r="E11" s="22">
        <v>807376</v>
      </c>
      <c r="F11" s="20">
        <v>0</v>
      </c>
      <c r="G11" s="21">
        <v>0</v>
      </c>
      <c r="H11" s="34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1">
        <v>0</v>
      </c>
    </row>
    <row r="12" spans="1:15" s="2" customFormat="1" ht="30" customHeight="1">
      <c r="A12" s="41" t="s">
        <v>27</v>
      </c>
      <c r="B12" s="42"/>
      <c r="C12" s="22">
        <f t="shared" si="1"/>
        <v>1222238</v>
      </c>
      <c r="D12" s="22">
        <v>1006</v>
      </c>
      <c r="E12" s="22">
        <v>1222238</v>
      </c>
      <c r="F12" s="20">
        <v>0</v>
      </c>
      <c r="G12" s="21">
        <v>0</v>
      </c>
      <c r="H12" s="34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1">
        <v>0</v>
      </c>
    </row>
    <row r="13" spans="1:15" s="2" customFormat="1" ht="30" customHeight="1">
      <c r="A13" s="41" t="s">
        <v>28</v>
      </c>
      <c r="B13" s="42"/>
      <c r="C13" s="22">
        <f t="shared" si="1"/>
        <v>961722</v>
      </c>
      <c r="D13" s="22">
        <v>801</v>
      </c>
      <c r="E13" s="22">
        <v>961722</v>
      </c>
      <c r="F13" s="20">
        <v>0</v>
      </c>
      <c r="G13" s="21">
        <v>0</v>
      </c>
      <c r="H13" s="34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1">
        <v>0</v>
      </c>
    </row>
    <row r="14" spans="1:15" s="2" customFormat="1" ht="30" customHeight="1">
      <c r="A14" s="41" t="s">
        <v>29</v>
      </c>
      <c r="B14" s="42"/>
      <c r="C14" s="22">
        <f t="shared" si="1"/>
        <v>680042</v>
      </c>
      <c r="D14" s="22">
        <v>951</v>
      </c>
      <c r="E14" s="22">
        <v>680042</v>
      </c>
      <c r="F14" s="20">
        <v>0</v>
      </c>
      <c r="G14" s="21">
        <v>0</v>
      </c>
      <c r="H14" s="34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</row>
    <row r="15" spans="1:15" s="2" customFormat="1" ht="30" customHeight="1">
      <c r="A15" s="41" t="s">
        <v>30</v>
      </c>
      <c r="B15" s="42"/>
      <c r="C15" s="22">
        <f t="shared" si="1"/>
        <v>1088389</v>
      </c>
      <c r="D15" s="22">
        <v>1265</v>
      </c>
      <c r="E15" s="22">
        <v>1086864</v>
      </c>
      <c r="F15" s="20">
        <v>0</v>
      </c>
      <c r="G15" s="21">
        <v>0</v>
      </c>
      <c r="H15" s="34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2">
        <v>3</v>
      </c>
      <c r="O15" s="23">
        <v>1525</v>
      </c>
    </row>
    <row r="16" spans="1:15" s="2" customFormat="1" ht="30" customHeight="1">
      <c r="A16" s="41" t="s">
        <v>31</v>
      </c>
      <c r="B16" s="42"/>
      <c r="C16" s="22">
        <f t="shared" si="1"/>
        <v>2220645</v>
      </c>
      <c r="D16" s="22">
        <v>2124</v>
      </c>
      <c r="E16" s="22">
        <v>2208966</v>
      </c>
      <c r="F16" s="20">
        <v>0</v>
      </c>
      <c r="G16" s="21">
        <v>0</v>
      </c>
      <c r="H16" s="34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2">
        <v>307</v>
      </c>
      <c r="O16" s="23">
        <v>11679</v>
      </c>
    </row>
    <row r="17" spans="1:15" s="2" customFormat="1" ht="30" customHeight="1">
      <c r="A17" s="41" t="s">
        <v>32</v>
      </c>
      <c r="B17" s="42"/>
      <c r="C17" s="22">
        <f t="shared" si="1"/>
        <v>736701</v>
      </c>
      <c r="D17" s="22">
        <v>466</v>
      </c>
      <c r="E17" s="22">
        <v>736701</v>
      </c>
      <c r="F17" s="20">
        <v>0</v>
      </c>
      <c r="G17" s="21">
        <v>0</v>
      </c>
      <c r="H17" s="34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1:15" s="2" customFormat="1" ht="30" customHeight="1">
      <c r="A18" s="41" t="s">
        <v>33</v>
      </c>
      <c r="B18" s="42"/>
      <c r="C18" s="22">
        <f t="shared" si="1"/>
        <v>1235336</v>
      </c>
      <c r="D18" s="22">
        <v>784</v>
      </c>
      <c r="E18" s="22">
        <v>1235336</v>
      </c>
      <c r="F18" s="20">
        <v>0</v>
      </c>
      <c r="G18" s="21">
        <v>0</v>
      </c>
      <c r="H18" s="34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</row>
    <row r="19" spans="1:15" s="2" customFormat="1" ht="30" customHeight="1">
      <c r="A19" s="41" t="s">
        <v>34</v>
      </c>
      <c r="B19" s="42"/>
      <c r="C19" s="22">
        <f t="shared" si="1"/>
        <v>1455279</v>
      </c>
      <c r="D19" s="22">
        <v>1335</v>
      </c>
      <c r="E19" s="22">
        <v>1454957</v>
      </c>
      <c r="F19" s="20">
        <v>0</v>
      </c>
      <c r="G19" s="21">
        <v>0</v>
      </c>
      <c r="H19" s="34">
        <v>1</v>
      </c>
      <c r="I19" s="20">
        <v>322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1:15" s="2" customFormat="1" ht="30" customHeight="1">
      <c r="A20" s="41" t="s">
        <v>35</v>
      </c>
      <c r="B20" s="42"/>
      <c r="C20" s="22">
        <f t="shared" si="1"/>
        <v>798735</v>
      </c>
      <c r="D20" s="22">
        <v>590</v>
      </c>
      <c r="E20" s="22">
        <v>798735</v>
      </c>
      <c r="F20" s="20">
        <v>0</v>
      </c>
      <c r="G20" s="21">
        <v>0</v>
      </c>
      <c r="H20" s="34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1:15" s="2" customFormat="1" ht="30" customHeight="1">
      <c r="A21" s="41" t="s">
        <v>36</v>
      </c>
      <c r="B21" s="42"/>
      <c r="C21" s="22">
        <f t="shared" si="1"/>
        <v>767062</v>
      </c>
      <c r="D21" s="22">
        <v>343</v>
      </c>
      <c r="E21" s="22">
        <v>766962</v>
      </c>
      <c r="F21" s="20">
        <v>0</v>
      </c>
      <c r="G21" s="21">
        <v>0</v>
      </c>
      <c r="H21" s="34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2">
        <v>1</v>
      </c>
      <c r="O21" s="23">
        <v>100</v>
      </c>
    </row>
    <row r="22" spans="1:15" s="2" customFormat="1" ht="30" customHeight="1">
      <c r="A22" s="41" t="s">
        <v>37</v>
      </c>
      <c r="B22" s="42"/>
      <c r="C22" s="22">
        <f t="shared" si="1"/>
        <v>1130656</v>
      </c>
      <c r="D22" s="22">
        <v>553</v>
      </c>
      <c r="E22" s="22">
        <v>1130656</v>
      </c>
      <c r="F22" s="20">
        <v>0</v>
      </c>
      <c r="G22" s="21">
        <v>0</v>
      </c>
      <c r="H22" s="34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1:15" s="2" customFormat="1" ht="30" customHeight="1">
      <c r="A23" s="41" t="s">
        <v>38</v>
      </c>
      <c r="B23" s="42"/>
      <c r="C23" s="22">
        <f t="shared" si="1"/>
        <v>1309216</v>
      </c>
      <c r="D23" s="22">
        <v>796</v>
      </c>
      <c r="E23" s="22">
        <v>1302625</v>
      </c>
      <c r="F23" s="20">
        <v>0</v>
      </c>
      <c r="G23" s="21">
        <v>0</v>
      </c>
      <c r="H23" s="34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2">
        <v>42</v>
      </c>
      <c r="O23" s="23">
        <v>6591</v>
      </c>
    </row>
    <row r="24" spans="1:15" s="2" customFormat="1" ht="30" customHeight="1">
      <c r="A24" s="41" t="s">
        <v>39</v>
      </c>
      <c r="B24" s="42"/>
      <c r="C24" s="22">
        <f t="shared" si="1"/>
        <v>53525</v>
      </c>
      <c r="D24" s="22">
        <v>73</v>
      </c>
      <c r="E24" s="22">
        <v>51936</v>
      </c>
      <c r="F24" s="22">
        <v>3</v>
      </c>
      <c r="G24" s="23">
        <v>310</v>
      </c>
      <c r="H24" s="34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2">
        <v>7</v>
      </c>
      <c r="O24" s="23">
        <v>1279</v>
      </c>
    </row>
    <row r="25" spans="1:15" s="2" customFormat="1" ht="30" customHeight="1">
      <c r="A25" s="43" t="s">
        <v>40</v>
      </c>
      <c r="B25" s="44"/>
      <c r="C25" s="25">
        <f>SUM(E25,G25,I25,K25,M25,O25)</f>
        <v>75292</v>
      </c>
      <c r="D25" s="25">
        <v>75</v>
      </c>
      <c r="E25" s="25">
        <v>72992</v>
      </c>
      <c r="F25" s="24">
        <v>0</v>
      </c>
      <c r="G25" s="36">
        <v>0</v>
      </c>
      <c r="H25" s="35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9</v>
      </c>
      <c r="O25" s="26">
        <v>2300</v>
      </c>
    </row>
    <row r="26" spans="1:20" s="2" customFormat="1" ht="25.5" customHeight="1">
      <c r="A26" s="45" t="s">
        <v>45</v>
      </c>
      <c r="B26" s="46"/>
      <c r="C26" s="47"/>
      <c r="D26" s="47"/>
      <c r="E26" s="47"/>
      <c r="F26" s="47"/>
      <c r="G26" s="37"/>
      <c r="H26" s="34"/>
      <c r="I26" s="20"/>
      <c r="J26" s="20"/>
      <c r="K26" s="20"/>
      <c r="L26" s="20"/>
      <c r="M26" s="20"/>
      <c r="N26" s="22"/>
      <c r="O26" s="23"/>
      <c r="P26" s="38"/>
      <c r="Q26" s="38"/>
      <c r="R26" s="38"/>
      <c r="S26" s="38"/>
      <c r="T26" s="38"/>
    </row>
    <row r="27" spans="1:15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</sheetData>
  <mergeCells count="29">
    <mergeCell ref="A11:B11"/>
    <mergeCell ref="A12:B12"/>
    <mergeCell ref="A3:G3"/>
    <mergeCell ref="A4:G4"/>
    <mergeCell ref="A5:B7"/>
    <mergeCell ref="A8:B8"/>
    <mergeCell ref="D5:E5"/>
    <mergeCell ref="F5:G5"/>
    <mergeCell ref="A10:B10"/>
    <mergeCell ref="A9:B9"/>
    <mergeCell ref="A13:B13"/>
    <mergeCell ref="A18:B18"/>
    <mergeCell ref="A19:B19"/>
    <mergeCell ref="A17:B17"/>
    <mergeCell ref="A15:B15"/>
    <mergeCell ref="A16:B16"/>
    <mergeCell ref="A14:B14"/>
    <mergeCell ref="N5:O5"/>
    <mergeCell ref="L5:M5"/>
    <mergeCell ref="J5:K5"/>
    <mergeCell ref="H5:I5"/>
    <mergeCell ref="A27:O27"/>
    <mergeCell ref="A24:B24"/>
    <mergeCell ref="A20:B20"/>
    <mergeCell ref="A21:B21"/>
    <mergeCell ref="A22:B22"/>
    <mergeCell ref="A23:B23"/>
    <mergeCell ref="A25:B25"/>
    <mergeCell ref="A26:F26"/>
  </mergeCells>
  <printOptions/>
  <pageMargins left="0.7480314960629921" right="0.7480314960629921" top="0.3937007874015748" bottom="0.3937007874015748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2012-10-29T09:53:43Z</cp:lastPrinted>
  <dcterms:created xsi:type="dcterms:W3CDTF">2001-02-06T07:45:53Z</dcterms:created>
  <dcterms:modified xsi:type="dcterms:W3CDTF">2012-10-29T09:55:50Z</dcterms:modified>
  <cp:category/>
  <cp:version/>
  <cp:contentType/>
  <cp:contentStatus/>
</cp:coreProperties>
</file>